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0" yWindow="0" windowWidth="43740" windowHeight="26240" firstSheet="2" activeTab="2"/>
  </bookViews>
  <sheets>
    <sheet name="Prisberegning" sheetId="2" state="hidden" r:id="rId1"/>
    <sheet name="Totalantall" sheetId="3" state="hidden" r:id="rId2"/>
    <sheet name="Bestillingsskjema" sheetId="1" r:id="rId3"/>
  </sheets>
  <definedNames>
    <definedName name="_xlnm.Print_Area" localSheetId="2">Bestillingsskjema!$A$1:$AT$42</definedName>
    <definedName name="_xlnm.Print_Titles" localSheetId="2">Bestillingsskjema!$1:$11</definedName>
  </definedNames>
  <calcPr calcId="140001" concurrentCalc="0"/>
  <pivotCaches>
    <pivotCache cacheId="0" r:id="rId4"/>
    <pivotCache cacheId="1" r:id="rId5"/>
    <pivotCache cacheId="2" r:id="rId6"/>
    <pivotCache cacheId="3" r:id="rId7"/>
    <pivotCache cacheId="4" r:id="rId8"/>
    <pivotCache cacheId="5" r:id="rId9"/>
    <pivotCache cacheId="6" r:id="rId10"/>
    <pivotCache cacheId="7" r:id="rId11"/>
    <pivotCache cacheId="8" r:id="rId12"/>
    <pivotCache cacheId="9" r:id="rId1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117" i="1" l="1"/>
  <c r="AQ119" i="1"/>
  <c r="AQ120" i="1"/>
  <c r="AM117" i="1"/>
  <c r="AM119" i="1"/>
  <c r="AM120" i="1"/>
  <c r="AI117" i="1"/>
  <c r="AI119" i="1"/>
  <c r="AI120" i="1"/>
  <c r="AE117" i="1"/>
  <c r="AE119" i="1"/>
  <c r="AE120" i="1"/>
  <c r="AA117" i="1"/>
  <c r="AA119" i="1"/>
  <c r="AA120" i="1"/>
  <c r="W117" i="1"/>
  <c r="W119" i="1"/>
  <c r="W120" i="1"/>
  <c r="S117" i="1"/>
  <c r="S119" i="1"/>
  <c r="S120" i="1"/>
  <c r="O117" i="1"/>
  <c r="O119" i="1"/>
  <c r="O120" i="1"/>
  <c r="K117" i="1"/>
  <c r="K119" i="1"/>
  <c r="K120" i="1"/>
  <c r="G117" i="1"/>
  <c r="G119" i="1"/>
  <c r="G120" i="1"/>
  <c r="B8" i="2"/>
  <c r="C8" i="2"/>
  <c r="D8" i="2"/>
  <c r="E8" i="2"/>
  <c r="F8" i="2"/>
  <c r="G8" i="2"/>
  <c r="H8" i="2"/>
  <c r="I8" i="2"/>
  <c r="J8" i="2"/>
  <c r="K8" i="2"/>
  <c r="L8" i="2"/>
  <c r="M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Y8" i="2"/>
  <c r="AZ8" i="2"/>
  <c r="AT14" i="1"/>
  <c r="B9" i="2"/>
  <c r="C9" i="2"/>
  <c r="D9" i="2"/>
  <c r="E9" i="2"/>
  <c r="F9" i="2"/>
  <c r="G9" i="2"/>
  <c r="H9" i="2"/>
  <c r="I9" i="2"/>
  <c r="J9" i="2"/>
  <c r="K9" i="2"/>
  <c r="L9" i="2"/>
  <c r="M9" i="2"/>
  <c r="P9" i="2"/>
  <c r="Q9" i="2"/>
  <c r="R9" i="2"/>
  <c r="U9" i="2"/>
  <c r="V9" i="2"/>
  <c r="W9" i="2"/>
  <c r="Z9" i="2"/>
  <c r="AA9" i="2"/>
  <c r="AB9" i="2"/>
  <c r="AE9" i="2"/>
  <c r="AF9" i="2"/>
  <c r="AG9" i="2"/>
  <c r="AJ9" i="2"/>
  <c r="AK9" i="2"/>
  <c r="AL9" i="2"/>
  <c r="AO9" i="2"/>
  <c r="AP9" i="2"/>
  <c r="AQ9" i="2"/>
  <c r="AT9" i="2"/>
  <c r="AU9" i="2"/>
  <c r="AV9" i="2"/>
  <c r="AY9" i="2"/>
  <c r="AZ9" i="2"/>
  <c r="AT15" i="1"/>
  <c r="B10" i="2"/>
  <c r="C10" i="2"/>
  <c r="F10" i="2"/>
  <c r="G10" i="2"/>
  <c r="H10" i="2"/>
  <c r="K10" i="2"/>
  <c r="L10" i="2"/>
  <c r="M10" i="2"/>
  <c r="P10" i="2"/>
  <c r="Q10" i="2"/>
  <c r="R10" i="2"/>
  <c r="U10" i="2"/>
  <c r="V10" i="2"/>
  <c r="W10" i="2"/>
  <c r="Z10" i="2"/>
  <c r="AA10" i="2"/>
  <c r="AB10" i="2"/>
  <c r="AE10" i="2"/>
  <c r="AF10" i="2"/>
  <c r="AG10" i="2"/>
  <c r="AJ10" i="2"/>
  <c r="AK10" i="2"/>
  <c r="AL10" i="2"/>
  <c r="AO10" i="2"/>
  <c r="AP10" i="2"/>
  <c r="AQ10" i="2"/>
  <c r="AT10" i="2"/>
  <c r="AU10" i="2"/>
  <c r="AV10" i="2"/>
  <c r="AY10" i="2"/>
  <c r="AZ10" i="2"/>
  <c r="AT16" i="1"/>
  <c r="B11" i="2"/>
  <c r="C11" i="2"/>
  <c r="F11" i="2"/>
  <c r="G11" i="2"/>
  <c r="H11" i="2"/>
  <c r="K11" i="2"/>
  <c r="L11" i="2"/>
  <c r="M11" i="2"/>
  <c r="P11" i="2"/>
  <c r="Q11" i="2"/>
  <c r="R11" i="2"/>
  <c r="U11" i="2"/>
  <c r="V11" i="2"/>
  <c r="W11" i="2"/>
  <c r="Z11" i="2"/>
  <c r="AA11" i="2"/>
  <c r="AB11" i="2"/>
  <c r="AE11" i="2"/>
  <c r="AF11" i="2"/>
  <c r="AG11" i="2"/>
  <c r="AJ11" i="2"/>
  <c r="AK11" i="2"/>
  <c r="AL11" i="2"/>
  <c r="AO11" i="2"/>
  <c r="AP11" i="2"/>
  <c r="AQ11" i="2"/>
  <c r="AT11" i="2"/>
  <c r="AU11" i="2"/>
  <c r="AV11" i="2"/>
  <c r="AY11" i="2"/>
  <c r="AZ11" i="2"/>
  <c r="AT17" i="1"/>
  <c r="B12" i="2"/>
  <c r="C12" i="2"/>
  <c r="D12" i="2"/>
  <c r="E12" i="2"/>
  <c r="F12" i="2"/>
  <c r="G12" i="2"/>
  <c r="H12" i="2"/>
  <c r="K12" i="2"/>
  <c r="L12" i="2"/>
  <c r="M12" i="2"/>
  <c r="P12" i="2"/>
  <c r="Q12" i="2"/>
  <c r="R12" i="2"/>
  <c r="U12" i="2"/>
  <c r="V12" i="2"/>
  <c r="W12" i="2"/>
  <c r="Z12" i="2"/>
  <c r="AA12" i="2"/>
  <c r="AB12" i="2"/>
  <c r="AE12" i="2"/>
  <c r="AF12" i="2"/>
  <c r="AG12" i="2"/>
  <c r="AJ12" i="2"/>
  <c r="AK12" i="2"/>
  <c r="AL12" i="2"/>
  <c r="AO12" i="2"/>
  <c r="AP12" i="2"/>
  <c r="AQ12" i="2"/>
  <c r="AT12" i="2"/>
  <c r="AU12" i="2"/>
  <c r="AV12" i="2"/>
  <c r="AY12" i="2"/>
  <c r="AZ12" i="2"/>
  <c r="AT18" i="1"/>
  <c r="B13" i="2"/>
  <c r="C13" i="2"/>
  <c r="F13" i="2"/>
  <c r="G13" i="2"/>
  <c r="H13" i="2"/>
  <c r="K13" i="2"/>
  <c r="L13" i="2"/>
  <c r="M13" i="2"/>
  <c r="P13" i="2"/>
  <c r="Q13" i="2"/>
  <c r="R13" i="2"/>
  <c r="U13" i="2"/>
  <c r="V13" i="2"/>
  <c r="W13" i="2"/>
  <c r="Z13" i="2"/>
  <c r="AA13" i="2"/>
  <c r="AB13" i="2"/>
  <c r="AE13" i="2"/>
  <c r="AF13" i="2"/>
  <c r="AG13" i="2"/>
  <c r="AJ13" i="2"/>
  <c r="AK13" i="2"/>
  <c r="AL13" i="2"/>
  <c r="AO13" i="2"/>
  <c r="AP13" i="2"/>
  <c r="AQ13" i="2"/>
  <c r="AT13" i="2"/>
  <c r="AU13" i="2"/>
  <c r="AV13" i="2"/>
  <c r="AY13" i="2"/>
  <c r="AZ13" i="2"/>
  <c r="AT19" i="1"/>
  <c r="B14" i="2"/>
  <c r="C14" i="2"/>
  <c r="F14" i="2"/>
  <c r="G14" i="2"/>
  <c r="H14" i="2"/>
  <c r="K14" i="2"/>
  <c r="L14" i="2"/>
  <c r="M14" i="2"/>
  <c r="P14" i="2"/>
  <c r="Q14" i="2"/>
  <c r="R14" i="2"/>
  <c r="U14" i="2"/>
  <c r="V14" i="2"/>
  <c r="W14" i="2"/>
  <c r="Z14" i="2"/>
  <c r="AA14" i="2"/>
  <c r="AB14" i="2"/>
  <c r="AE14" i="2"/>
  <c r="AF14" i="2"/>
  <c r="AG14" i="2"/>
  <c r="AJ14" i="2"/>
  <c r="AK14" i="2"/>
  <c r="AL14" i="2"/>
  <c r="AO14" i="2"/>
  <c r="AP14" i="2"/>
  <c r="AQ14" i="2"/>
  <c r="AT14" i="2"/>
  <c r="AU14" i="2"/>
  <c r="AV14" i="2"/>
  <c r="AY14" i="2"/>
  <c r="AZ14" i="2"/>
  <c r="AT20" i="1"/>
  <c r="B15" i="2"/>
  <c r="C15" i="2"/>
  <c r="F15" i="2"/>
  <c r="G15" i="2"/>
  <c r="H15" i="2"/>
  <c r="K15" i="2"/>
  <c r="L15" i="2"/>
  <c r="M15" i="2"/>
  <c r="P15" i="2"/>
  <c r="Q15" i="2"/>
  <c r="R15" i="2"/>
  <c r="U15" i="2"/>
  <c r="V15" i="2"/>
  <c r="W15" i="2"/>
  <c r="Z15" i="2"/>
  <c r="AA15" i="2"/>
  <c r="AB15" i="2"/>
  <c r="AE15" i="2"/>
  <c r="AF15" i="2"/>
  <c r="AG15" i="2"/>
  <c r="AJ15" i="2"/>
  <c r="AK15" i="2"/>
  <c r="AL15" i="2"/>
  <c r="AO15" i="2"/>
  <c r="AP15" i="2"/>
  <c r="AQ15" i="2"/>
  <c r="AT15" i="2"/>
  <c r="AU15" i="2"/>
  <c r="AV15" i="2"/>
  <c r="AY15" i="2"/>
  <c r="AZ15" i="2"/>
  <c r="AT21" i="1"/>
  <c r="B16" i="2"/>
  <c r="C16" i="2"/>
  <c r="F16" i="2"/>
  <c r="G16" i="2"/>
  <c r="H16" i="2"/>
  <c r="K16" i="2"/>
  <c r="L16" i="2"/>
  <c r="M16" i="2"/>
  <c r="P16" i="2"/>
  <c r="Q16" i="2"/>
  <c r="R16" i="2"/>
  <c r="U16" i="2"/>
  <c r="V16" i="2"/>
  <c r="W16" i="2"/>
  <c r="Z16" i="2"/>
  <c r="AA16" i="2"/>
  <c r="AB16" i="2"/>
  <c r="AE16" i="2"/>
  <c r="AF16" i="2"/>
  <c r="AG16" i="2"/>
  <c r="AJ16" i="2"/>
  <c r="AK16" i="2"/>
  <c r="AL16" i="2"/>
  <c r="AO16" i="2"/>
  <c r="AP16" i="2"/>
  <c r="AQ16" i="2"/>
  <c r="AT16" i="2"/>
  <c r="AU16" i="2"/>
  <c r="AV16" i="2"/>
  <c r="AY16" i="2"/>
  <c r="AZ16" i="2"/>
  <c r="AT22" i="1"/>
  <c r="B17" i="2"/>
  <c r="C17" i="2"/>
  <c r="F17" i="2"/>
  <c r="G17" i="2"/>
  <c r="H17" i="2"/>
  <c r="K17" i="2"/>
  <c r="L17" i="2"/>
  <c r="M17" i="2"/>
  <c r="P17" i="2"/>
  <c r="Q17" i="2"/>
  <c r="R17" i="2"/>
  <c r="U17" i="2"/>
  <c r="V17" i="2"/>
  <c r="W17" i="2"/>
  <c r="Z17" i="2"/>
  <c r="AA17" i="2"/>
  <c r="AB17" i="2"/>
  <c r="AE17" i="2"/>
  <c r="AF17" i="2"/>
  <c r="AG17" i="2"/>
  <c r="AJ17" i="2"/>
  <c r="AK17" i="2"/>
  <c r="AL17" i="2"/>
  <c r="AO17" i="2"/>
  <c r="AP17" i="2"/>
  <c r="AQ17" i="2"/>
  <c r="AT17" i="2"/>
  <c r="AU17" i="2"/>
  <c r="AV17" i="2"/>
  <c r="AY17" i="2"/>
  <c r="AZ17" i="2"/>
  <c r="AT23" i="1"/>
  <c r="B18" i="2"/>
  <c r="C18" i="2"/>
  <c r="F18" i="2"/>
  <c r="G18" i="2"/>
  <c r="H18" i="2"/>
  <c r="K18" i="2"/>
  <c r="L18" i="2"/>
  <c r="M18" i="2"/>
  <c r="P18" i="2"/>
  <c r="Q18" i="2"/>
  <c r="R18" i="2"/>
  <c r="U18" i="2"/>
  <c r="V18" i="2"/>
  <c r="W18" i="2"/>
  <c r="Z18" i="2"/>
  <c r="AA18" i="2"/>
  <c r="AB18" i="2"/>
  <c r="AE18" i="2"/>
  <c r="AF18" i="2"/>
  <c r="AG18" i="2"/>
  <c r="AJ18" i="2"/>
  <c r="AK18" i="2"/>
  <c r="AL18" i="2"/>
  <c r="AO18" i="2"/>
  <c r="AP18" i="2"/>
  <c r="AQ18" i="2"/>
  <c r="AT18" i="2"/>
  <c r="AU18" i="2"/>
  <c r="AV18" i="2"/>
  <c r="AY18" i="2"/>
  <c r="AZ18" i="2"/>
  <c r="AT24" i="1"/>
  <c r="B19" i="2"/>
  <c r="C19" i="2"/>
  <c r="F19" i="2"/>
  <c r="G19" i="2"/>
  <c r="H19" i="2"/>
  <c r="K19" i="2"/>
  <c r="L19" i="2"/>
  <c r="M19" i="2"/>
  <c r="P19" i="2"/>
  <c r="Q19" i="2"/>
  <c r="R19" i="2"/>
  <c r="U19" i="2"/>
  <c r="V19" i="2"/>
  <c r="W19" i="2"/>
  <c r="Z19" i="2"/>
  <c r="AA19" i="2"/>
  <c r="AB19" i="2"/>
  <c r="AE19" i="2"/>
  <c r="AF19" i="2"/>
  <c r="AG19" i="2"/>
  <c r="AJ19" i="2"/>
  <c r="AK19" i="2"/>
  <c r="AL19" i="2"/>
  <c r="AO19" i="2"/>
  <c r="AP19" i="2"/>
  <c r="AQ19" i="2"/>
  <c r="AT19" i="2"/>
  <c r="AU19" i="2"/>
  <c r="AV19" i="2"/>
  <c r="AY19" i="2"/>
  <c r="AZ19" i="2"/>
  <c r="AT25" i="1"/>
  <c r="B20" i="2"/>
  <c r="C20" i="2"/>
  <c r="F20" i="2"/>
  <c r="G20" i="2"/>
  <c r="H20" i="2"/>
  <c r="K20" i="2"/>
  <c r="L20" i="2"/>
  <c r="M20" i="2"/>
  <c r="P20" i="2"/>
  <c r="Q20" i="2"/>
  <c r="R20" i="2"/>
  <c r="U20" i="2"/>
  <c r="V20" i="2"/>
  <c r="W20" i="2"/>
  <c r="Z20" i="2"/>
  <c r="AA20" i="2"/>
  <c r="AB20" i="2"/>
  <c r="AE20" i="2"/>
  <c r="AF20" i="2"/>
  <c r="AG20" i="2"/>
  <c r="AJ20" i="2"/>
  <c r="AK20" i="2"/>
  <c r="AL20" i="2"/>
  <c r="AO20" i="2"/>
  <c r="AP20" i="2"/>
  <c r="AQ20" i="2"/>
  <c r="AT20" i="2"/>
  <c r="AU20" i="2"/>
  <c r="AV20" i="2"/>
  <c r="AY20" i="2"/>
  <c r="AZ20" i="2"/>
  <c r="AT26" i="1"/>
  <c r="B21" i="2"/>
  <c r="C21" i="2"/>
  <c r="F21" i="2"/>
  <c r="G21" i="2"/>
  <c r="H21" i="2"/>
  <c r="K21" i="2"/>
  <c r="L21" i="2"/>
  <c r="M21" i="2"/>
  <c r="P21" i="2"/>
  <c r="Q21" i="2"/>
  <c r="R21" i="2"/>
  <c r="U21" i="2"/>
  <c r="V21" i="2"/>
  <c r="W21" i="2"/>
  <c r="Z21" i="2"/>
  <c r="AA21" i="2"/>
  <c r="AB21" i="2"/>
  <c r="AE21" i="2"/>
  <c r="AF21" i="2"/>
  <c r="AG21" i="2"/>
  <c r="AJ21" i="2"/>
  <c r="AK21" i="2"/>
  <c r="AL21" i="2"/>
  <c r="AO21" i="2"/>
  <c r="AP21" i="2"/>
  <c r="AQ21" i="2"/>
  <c r="AT21" i="2"/>
  <c r="AU21" i="2"/>
  <c r="AV21" i="2"/>
  <c r="AY21" i="2"/>
  <c r="AZ21" i="2"/>
  <c r="AT27" i="1"/>
  <c r="B22" i="2"/>
  <c r="C22" i="2"/>
  <c r="F22" i="2"/>
  <c r="G22" i="2"/>
  <c r="H22" i="2"/>
  <c r="K22" i="2"/>
  <c r="L22" i="2"/>
  <c r="M22" i="2"/>
  <c r="P22" i="2"/>
  <c r="Q22" i="2"/>
  <c r="R22" i="2"/>
  <c r="U22" i="2"/>
  <c r="V22" i="2"/>
  <c r="W22" i="2"/>
  <c r="Z22" i="2"/>
  <c r="AA22" i="2"/>
  <c r="AB22" i="2"/>
  <c r="AE22" i="2"/>
  <c r="AF22" i="2"/>
  <c r="AG22" i="2"/>
  <c r="AJ22" i="2"/>
  <c r="AK22" i="2"/>
  <c r="AL22" i="2"/>
  <c r="AO22" i="2"/>
  <c r="AP22" i="2"/>
  <c r="AQ22" i="2"/>
  <c r="AT22" i="2"/>
  <c r="AU22" i="2"/>
  <c r="AV22" i="2"/>
  <c r="AY22" i="2"/>
  <c r="AZ22" i="2"/>
  <c r="AT28" i="1"/>
  <c r="B23" i="2"/>
  <c r="C23" i="2"/>
  <c r="F23" i="2"/>
  <c r="G23" i="2"/>
  <c r="H23" i="2"/>
  <c r="K23" i="2"/>
  <c r="L23" i="2"/>
  <c r="M23" i="2"/>
  <c r="P23" i="2"/>
  <c r="Q23" i="2"/>
  <c r="R23" i="2"/>
  <c r="U23" i="2"/>
  <c r="V23" i="2"/>
  <c r="W23" i="2"/>
  <c r="Z23" i="2"/>
  <c r="AA23" i="2"/>
  <c r="AB23" i="2"/>
  <c r="AE23" i="2"/>
  <c r="AF23" i="2"/>
  <c r="AG23" i="2"/>
  <c r="AJ23" i="2"/>
  <c r="AK23" i="2"/>
  <c r="AL23" i="2"/>
  <c r="AO23" i="2"/>
  <c r="AP23" i="2"/>
  <c r="AQ23" i="2"/>
  <c r="AT23" i="2"/>
  <c r="AU23" i="2"/>
  <c r="AV23" i="2"/>
  <c r="AY23" i="2"/>
  <c r="AZ23" i="2"/>
  <c r="AT29" i="1"/>
  <c r="B24" i="2"/>
  <c r="C24" i="2"/>
  <c r="F24" i="2"/>
  <c r="G24" i="2"/>
  <c r="H24" i="2"/>
  <c r="K24" i="2"/>
  <c r="L24" i="2"/>
  <c r="M24" i="2"/>
  <c r="P24" i="2"/>
  <c r="Q24" i="2"/>
  <c r="R24" i="2"/>
  <c r="U24" i="2"/>
  <c r="V24" i="2"/>
  <c r="W24" i="2"/>
  <c r="Z24" i="2"/>
  <c r="AA24" i="2"/>
  <c r="AB24" i="2"/>
  <c r="AE24" i="2"/>
  <c r="AF24" i="2"/>
  <c r="AG24" i="2"/>
  <c r="AJ24" i="2"/>
  <c r="AK24" i="2"/>
  <c r="AL24" i="2"/>
  <c r="AO24" i="2"/>
  <c r="AP24" i="2"/>
  <c r="AQ24" i="2"/>
  <c r="AT24" i="2"/>
  <c r="AU24" i="2"/>
  <c r="AV24" i="2"/>
  <c r="AY24" i="2"/>
  <c r="AZ24" i="2"/>
  <c r="AT30" i="1"/>
  <c r="B25" i="2"/>
  <c r="C25" i="2"/>
  <c r="F25" i="2"/>
  <c r="G25" i="2"/>
  <c r="H25" i="2"/>
  <c r="K25" i="2"/>
  <c r="L25" i="2"/>
  <c r="M25" i="2"/>
  <c r="P25" i="2"/>
  <c r="Q25" i="2"/>
  <c r="R25" i="2"/>
  <c r="U25" i="2"/>
  <c r="V25" i="2"/>
  <c r="W25" i="2"/>
  <c r="Z25" i="2"/>
  <c r="AA25" i="2"/>
  <c r="AB25" i="2"/>
  <c r="AE25" i="2"/>
  <c r="AF25" i="2"/>
  <c r="AG25" i="2"/>
  <c r="AJ25" i="2"/>
  <c r="AK25" i="2"/>
  <c r="AL25" i="2"/>
  <c r="AO25" i="2"/>
  <c r="AP25" i="2"/>
  <c r="AQ25" i="2"/>
  <c r="AT25" i="2"/>
  <c r="AU25" i="2"/>
  <c r="AV25" i="2"/>
  <c r="AY25" i="2"/>
  <c r="AZ25" i="2"/>
  <c r="AT31" i="1"/>
  <c r="B26" i="2"/>
  <c r="C26" i="2"/>
  <c r="F26" i="2"/>
  <c r="G26" i="2"/>
  <c r="H26" i="2"/>
  <c r="K26" i="2"/>
  <c r="L26" i="2"/>
  <c r="M26" i="2"/>
  <c r="P26" i="2"/>
  <c r="Q26" i="2"/>
  <c r="R26" i="2"/>
  <c r="U26" i="2"/>
  <c r="V26" i="2"/>
  <c r="W26" i="2"/>
  <c r="Z26" i="2"/>
  <c r="AA26" i="2"/>
  <c r="AB26" i="2"/>
  <c r="AE26" i="2"/>
  <c r="AF26" i="2"/>
  <c r="AG26" i="2"/>
  <c r="AJ26" i="2"/>
  <c r="AK26" i="2"/>
  <c r="AL26" i="2"/>
  <c r="AO26" i="2"/>
  <c r="AP26" i="2"/>
  <c r="AQ26" i="2"/>
  <c r="AT26" i="2"/>
  <c r="AU26" i="2"/>
  <c r="AV26" i="2"/>
  <c r="AY26" i="2"/>
  <c r="AZ26" i="2"/>
  <c r="AT32" i="1"/>
  <c r="B27" i="2"/>
  <c r="C27" i="2"/>
  <c r="F27" i="2"/>
  <c r="G27" i="2"/>
  <c r="H27" i="2"/>
  <c r="K27" i="2"/>
  <c r="L27" i="2"/>
  <c r="M27" i="2"/>
  <c r="P27" i="2"/>
  <c r="Q27" i="2"/>
  <c r="R27" i="2"/>
  <c r="U27" i="2"/>
  <c r="V27" i="2"/>
  <c r="W27" i="2"/>
  <c r="Z27" i="2"/>
  <c r="AA27" i="2"/>
  <c r="AB27" i="2"/>
  <c r="AE27" i="2"/>
  <c r="AF27" i="2"/>
  <c r="AG27" i="2"/>
  <c r="AJ27" i="2"/>
  <c r="AK27" i="2"/>
  <c r="AL27" i="2"/>
  <c r="AO27" i="2"/>
  <c r="AP27" i="2"/>
  <c r="AQ27" i="2"/>
  <c r="AT27" i="2"/>
  <c r="AU27" i="2"/>
  <c r="AV27" i="2"/>
  <c r="AY27" i="2"/>
  <c r="AZ27" i="2"/>
  <c r="AT33" i="1"/>
  <c r="B28" i="2"/>
  <c r="C28" i="2"/>
  <c r="F28" i="2"/>
  <c r="G28" i="2"/>
  <c r="H28" i="2"/>
  <c r="K28" i="2"/>
  <c r="L28" i="2"/>
  <c r="M28" i="2"/>
  <c r="P28" i="2"/>
  <c r="Q28" i="2"/>
  <c r="R28" i="2"/>
  <c r="U28" i="2"/>
  <c r="V28" i="2"/>
  <c r="W28" i="2"/>
  <c r="Z28" i="2"/>
  <c r="AA28" i="2"/>
  <c r="AB28" i="2"/>
  <c r="AE28" i="2"/>
  <c r="AF28" i="2"/>
  <c r="AG28" i="2"/>
  <c r="AJ28" i="2"/>
  <c r="AK28" i="2"/>
  <c r="AL28" i="2"/>
  <c r="AO28" i="2"/>
  <c r="AP28" i="2"/>
  <c r="AQ28" i="2"/>
  <c r="AT28" i="2"/>
  <c r="AU28" i="2"/>
  <c r="AV28" i="2"/>
  <c r="AY28" i="2"/>
  <c r="AZ28" i="2"/>
  <c r="AT34" i="1"/>
  <c r="B29" i="2"/>
  <c r="C29" i="2"/>
  <c r="F29" i="2"/>
  <c r="G29" i="2"/>
  <c r="H29" i="2"/>
  <c r="K29" i="2"/>
  <c r="L29" i="2"/>
  <c r="M29" i="2"/>
  <c r="P29" i="2"/>
  <c r="Q29" i="2"/>
  <c r="R29" i="2"/>
  <c r="U29" i="2"/>
  <c r="V29" i="2"/>
  <c r="W29" i="2"/>
  <c r="Z29" i="2"/>
  <c r="AA29" i="2"/>
  <c r="AB29" i="2"/>
  <c r="AE29" i="2"/>
  <c r="AF29" i="2"/>
  <c r="AG29" i="2"/>
  <c r="AJ29" i="2"/>
  <c r="AK29" i="2"/>
  <c r="AL29" i="2"/>
  <c r="AO29" i="2"/>
  <c r="AP29" i="2"/>
  <c r="AQ29" i="2"/>
  <c r="AT29" i="2"/>
  <c r="AU29" i="2"/>
  <c r="AV29" i="2"/>
  <c r="AY29" i="2"/>
  <c r="AZ29" i="2"/>
  <c r="AT35" i="1"/>
  <c r="B30" i="2"/>
  <c r="C30" i="2"/>
  <c r="F30" i="2"/>
  <c r="G30" i="2"/>
  <c r="H30" i="2"/>
  <c r="K30" i="2"/>
  <c r="L30" i="2"/>
  <c r="M30" i="2"/>
  <c r="P30" i="2"/>
  <c r="Q30" i="2"/>
  <c r="R30" i="2"/>
  <c r="U30" i="2"/>
  <c r="V30" i="2"/>
  <c r="W30" i="2"/>
  <c r="Z30" i="2"/>
  <c r="AA30" i="2"/>
  <c r="AB30" i="2"/>
  <c r="AE30" i="2"/>
  <c r="AF30" i="2"/>
  <c r="AG30" i="2"/>
  <c r="AJ30" i="2"/>
  <c r="AK30" i="2"/>
  <c r="AL30" i="2"/>
  <c r="AO30" i="2"/>
  <c r="AP30" i="2"/>
  <c r="AQ30" i="2"/>
  <c r="AT30" i="2"/>
  <c r="AU30" i="2"/>
  <c r="AV30" i="2"/>
  <c r="AY30" i="2"/>
  <c r="AZ30" i="2"/>
  <c r="AT36" i="1"/>
  <c r="B31" i="2"/>
  <c r="C31" i="2"/>
  <c r="F31" i="2"/>
  <c r="G31" i="2"/>
  <c r="H31" i="2"/>
  <c r="K31" i="2"/>
  <c r="L31" i="2"/>
  <c r="M31" i="2"/>
  <c r="P31" i="2"/>
  <c r="Q31" i="2"/>
  <c r="R31" i="2"/>
  <c r="U31" i="2"/>
  <c r="V31" i="2"/>
  <c r="W31" i="2"/>
  <c r="Z31" i="2"/>
  <c r="AA31" i="2"/>
  <c r="AB31" i="2"/>
  <c r="AE31" i="2"/>
  <c r="AF31" i="2"/>
  <c r="AG31" i="2"/>
  <c r="AJ31" i="2"/>
  <c r="AK31" i="2"/>
  <c r="AL31" i="2"/>
  <c r="AO31" i="2"/>
  <c r="AP31" i="2"/>
  <c r="AQ31" i="2"/>
  <c r="AT31" i="2"/>
  <c r="AU31" i="2"/>
  <c r="AV31" i="2"/>
  <c r="AY31" i="2"/>
  <c r="AZ31" i="2"/>
  <c r="AT37" i="1"/>
  <c r="B32" i="2"/>
  <c r="C32" i="2"/>
  <c r="F32" i="2"/>
  <c r="G32" i="2"/>
  <c r="H32" i="2"/>
  <c r="K32" i="2"/>
  <c r="L32" i="2"/>
  <c r="M32" i="2"/>
  <c r="P32" i="2"/>
  <c r="Q32" i="2"/>
  <c r="R32" i="2"/>
  <c r="U32" i="2"/>
  <c r="V32" i="2"/>
  <c r="W32" i="2"/>
  <c r="Z32" i="2"/>
  <c r="AA32" i="2"/>
  <c r="AB32" i="2"/>
  <c r="AE32" i="2"/>
  <c r="AF32" i="2"/>
  <c r="AG32" i="2"/>
  <c r="AJ32" i="2"/>
  <c r="AK32" i="2"/>
  <c r="AL32" i="2"/>
  <c r="AO32" i="2"/>
  <c r="AP32" i="2"/>
  <c r="AQ32" i="2"/>
  <c r="AT32" i="2"/>
  <c r="AU32" i="2"/>
  <c r="AV32" i="2"/>
  <c r="AY32" i="2"/>
  <c r="AZ32" i="2"/>
  <c r="AT38" i="1"/>
  <c r="B33" i="2"/>
  <c r="C33" i="2"/>
  <c r="F33" i="2"/>
  <c r="G33" i="2"/>
  <c r="H33" i="2"/>
  <c r="K33" i="2"/>
  <c r="L33" i="2"/>
  <c r="M33" i="2"/>
  <c r="P33" i="2"/>
  <c r="Q33" i="2"/>
  <c r="R33" i="2"/>
  <c r="U33" i="2"/>
  <c r="V33" i="2"/>
  <c r="W33" i="2"/>
  <c r="Z33" i="2"/>
  <c r="AA33" i="2"/>
  <c r="AB33" i="2"/>
  <c r="AE33" i="2"/>
  <c r="AF33" i="2"/>
  <c r="AG33" i="2"/>
  <c r="AJ33" i="2"/>
  <c r="AK33" i="2"/>
  <c r="AL33" i="2"/>
  <c r="AO33" i="2"/>
  <c r="AP33" i="2"/>
  <c r="AQ33" i="2"/>
  <c r="AT33" i="2"/>
  <c r="AU33" i="2"/>
  <c r="AV33" i="2"/>
  <c r="AY33" i="2"/>
  <c r="AZ33" i="2"/>
  <c r="AT39" i="1"/>
  <c r="B34" i="2"/>
  <c r="C34" i="2"/>
  <c r="F34" i="2"/>
  <c r="G34" i="2"/>
  <c r="H34" i="2"/>
  <c r="K34" i="2"/>
  <c r="L34" i="2"/>
  <c r="M34" i="2"/>
  <c r="P34" i="2"/>
  <c r="Q34" i="2"/>
  <c r="R34" i="2"/>
  <c r="U34" i="2"/>
  <c r="V34" i="2"/>
  <c r="W34" i="2"/>
  <c r="Z34" i="2"/>
  <c r="AA34" i="2"/>
  <c r="AB34" i="2"/>
  <c r="AE34" i="2"/>
  <c r="AF34" i="2"/>
  <c r="AG34" i="2"/>
  <c r="AJ34" i="2"/>
  <c r="AK34" i="2"/>
  <c r="AL34" i="2"/>
  <c r="AO34" i="2"/>
  <c r="AP34" i="2"/>
  <c r="AQ34" i="2"/>
  <c r="AT34" i="2"/>
  <c r="AU34" i="2"/>
  <c r="AV34" i="2"/>
  <c r="AY34" i="2"/>
  <c r="AZ34" i="2"/>
  <c r="AT40" i="1"/>
  <c r="B35" i="2"/>
  <c r="C35" i="2"/>
  <c r="F35" i="2"/>
  <c r="G35" i="2"/>
  <c r="H35" i="2"/>
  <c r="K35" i="2"/>
  <c r="L35" i="2"/>
  <c r="M35" i="2"/>
  <c r="P35" i="2"/>
  <c r="Q35" i="2"/>
  <c r="R35" i="2"/>
  <c r="U35" i="2"/>
  <c r="V35" i="2"/>
  <c r="W35" i="2"/>
  <c r="Z35" i="2"/>
  <c r="AA35" i="2"/>
  <c r="AB35" i="2"/>
  <c r="AE35" i="2"/>
  <c r="AF35" i="2"/>
  <c r="AG35" i="2"/>
  <c r="AJ35" i="2"/>
  <c r="AK35" i="2"/>
  <c r="AL35" i="2"/>
  <c r="AO35" i="2"/>
  <c r="AP35" i="2"/>
  <c r="AQ35" i="2"/>
  <c r="AT35" i="2"/>
  <c r="AU35" i="2"/>
  <c r="AV35" i="2"/>
  <c r="AY35" i="2"/>
  <c r="AZ35" i="2"/>
  <c r="AT41" i="1"/>
  <c r="B36" i="2"/>
  <c r="C36" i="2"/>
  <c r="F36" i="2"/>
  <c r="G36" i="2"/>
  <c r="H36" i="2"/>
  <c r="K36" i="2"/>
  <c r="L36" i="2"/>
  <c r="M36" i="2"/>
  <c r="P36" i="2"/>
  <c r="Q36" i="2"/>
  <c r="R36" i="2"/>
  <c r="U36" i="2"/>
  <c r="V36" i="2"/>
  <c r="W36" i="2"/>
  <c r="Z36" i="2"/>
  <c r="AA36" i="2"/>
  <c r="AB36" i="2"/>
  <c r="AE36" i="2"/>
  <c r="AF36" i="2"/>
  <c r="AG36" i="2"/>
  <c r="AJ36" i="2"/>
  <c r="AK36" i="2"/>
  <c r="AL36" i="2"/>
  <c r="AO36" i="2"/>
  <c r="AP36" i="2"/>
  <c r="AQ36" i="2"/>
  <c r="AT36" i="2"/>
  <c r="AU36" i="2"/>
  <c r="AV36" i="2"/>
  <c r="AY36" i="2"/>
  <c r="AZ36" i="2"/>
  <c r="AT42" i="1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Q7" i="2"/>
  <c r="AT7" i="2"/>
  <c r="AU7" i="2"/>
  <c r="AV7" i="2"/>
  <c r="AY7" i="2"/>
  <c r="AZ7" i="2"/>
  <c r="AT13" i="1"/>
  <c r="AT9" i="1"/>
  <c r="N8" i="2"/>
  <c r="O8" i="2"/>
  <c r="AW8" i="2"/>
  <c r="AX8" i="2"/>
  <c r="S7" i="2"/>
  <c r="T7" i="2"/>
  <c r="AI7" i="2"/>
  <c r="AH7" i="2"/>
  <c r="AS7" i="2"/>
  <c r="AR7" i="2"/>
  <c r="AX7" i="2"/>
  <c r="X9" i="2"/>
  <c r="S9" i="2"/>
  <c r="N9" i="2"/>
  <c r="J16" i="2"/>
  <c r="AU5" i="2"/>
  <c r="AP5" i="2"/>
  <c r="AK5" i="2"/>
  <c r="AF5" i="2"/>
  <c r="AA5" i="2"/>
  <c r="V5" i="2"/>
  <c r="Q5" i="2"/>
  <c r="L5" i="2"/>
  <c r="G5" i="2"/>
  <c r="B5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C8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5" i="2"/>
  <c r="J14" i="2"/>
  <c r="J13" i="2"/>
  <c r="J12" i="2"/>
  <c r="J11" i="2"/>
  <c r="J10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1" i="2"/>
  <c r="E10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1" i="2"/>
  <c r="D10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0" i="2"/>
  <c r="I11" i="2"/>
  <c r="A36" i="2"/>
  <c r="A30" i="2"/>
  <c r="A31" i="2"/>
  <c r="A32" i="2"/>
  <c r="A33" i="2"/>
  <c r="A34" i="2"/>
  <c r="A35" i="2"/>
  <c r="A27" i="2"/>
  <c r="A28" i="2"/>
  <c r="A29" i="2"/>
  <c r="A23" i="2"/>
  <c r="A24" i="2"/>
  <c r="A25" i="2"/>
  <c r="A26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7" i="2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F13" i="3"/>
  <c r="E13" i="3"/>
  <c r="D13" i="3"/>
  <c r="C13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S2" i="3"/>
  <c r="Q2" i="3"/>
  <c r="O2" i="3"/>
  <c r="M2" i="3"/>
  <c r="K2" i="3"/>
  <c r="I2" i="3"/>
  <c r="G2" i="3"/>
  <c r="E2" i="3"/>
  <c r="C2" i="3"/>
  <c r="A2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</calcChain>
</file>

<file path=xl/sharedStrings.xml><?xml version="1.0" encoding="utf-8"?>
<sst xmlns="http://schemas.openxmlformats.org/spreadsheetml/2006/main" count="725" uniqueCount="109">
  <si>
    <t>-</t>
    <phoneticPr fontId="2" type="noConversion"/>
  </si>
  <si>
    <t>-</t>
    <phoneticPr fontId="2" type="noConversion"/>
  </si>
  <si>
    <t>Init.</t>
    <phoneticPr fontId="2" type="noConversion"/>
  </si>
  <si>
    <t>Eksempel: Morten Nilsen</t>
    <phoneticPr fontId="2" type="noConversion"/>
  </si>
  <si>
    <t>-</t>
    <phoneticPr fontId="2" type="noConversion"/>
  </si>
  <si>
    <t>Init.</t>
    <phoneticPr fontId="2" type="noConversion"/>
  </si>
  <si>
    <t>Init.</t>
    <phoneticPr fontId="2" type="noConversion"/>
  </si>
  <si>
    <t>Initialer</t>
  </si>
  <si>
    <t>Str</t>
  </si>
  <si>
    <t>TOTAL</t>
  </si>
  <si>
    <t>Ant</t>
  </si>
  <si>
    <t>ja</t>
  </si>
  <si>
    <t>nei</t>
  </si>
  <si>
    <t>Navn/Lag</t>
    <phoneticPr fontId="2" type="noConversion"/>
  </si>
  <si>
    <t>Medium</t>
  </si>
  <si>
    <t>Antall</t>
  </si>
  <si>
    <t>Pris</t>
  </si>
  <si>
    <t>Antall 
initialer</t>
  </si>
  <si>
    <t>-</t>
  </si>
  <si>
    <r>
      <t xml:space="preserve">Trykk
</t>
    </r>
    <r>
      <rPr>
        <sz val="7"/>
        <color indexed="8"/>
        <rFont val="Verdana"/>
        <family val="2"/>
      </rPr>
      <t>N=0, J=1</t>
    </r>
  </si>
  <si>
    <t>SUM
TOTAL</t>
  </si>
  <si>
    <t>Radetiketter</t>
  </si>
  <si>
    <t>Totalt</t>
  </si>
  <si>
    <t>Sum av Ant</t>
  </si>
  <si>
    <t>Kontaktperson:</t>
  </si>
  <si>
    <t>Lag:</t>
  </si>
  <si>
    <t>Telefon:</t>
  </si>
  <si>
    <t>M</t>
  </si>
  <si>
    <t>Epost:</t>
  </si>
  <si>
    <t>Kommentarer:</t>
  </si>
  <si>
    <t>Init.</t>
  </si>
  <si>
    <t>Veil</t>
  </si>
  <si>
    <t>Uten trykk</t>
  </si>
  <si>
    <t>Ett trykk</t>
  </si>
  <si>
    <t>To trykk</t>
  </si>
  <si>
    <t>MN</t>
  </si>
  <si>
    <t>Auth Charge Training Top</t>
  </si>
  <si>
    <t>33-406-7045</t>
  </si>
  <si>
    <t>Inkl. 2 stk. NIF-logoer</t>
  </si>
  <si>
    <t>Auth Charge Football Pant</t>
  </si>
  <si>
    <t>37-229-2001</t>
  </si>
  <si>
    <t>Core SS Poly Training Shirt</t>
  </si>
  <si>
    <t>Auth Charge Micro Jacket</t>
  </si>
  <si>
    <t>33-551-7045</t>
  </si>
  <si>
    <t>Auth Charge Micro Pant</t>
  </si>
  <si>
    <t>37-227-2001</t>
  </si>
  <si>
    <t>Auth Charge Hoodie</t>
  </si>
  <si>
    <t>33-403-7045/2007</t>
  </si>
  <si>
    <t>Sirius All Weather Jacket</t>
  </si>
  <si>
    <t>80-815-2929</t>
  </si>
  <si>
    <t>Auth Charge Coach Jacket</t>
  </si>
  <si>
    <t>Inkl. 1 stk. NIF-logo</t>
  </si>
  <si>
    <t>40-959-2250</t>
  </si>
  <si>
    <t>Authentic Soccerbag</t>
  </si>
  <si>
    <t>Authentic Wheelbag</t>
  </si>
  <si>
    <t>40-968-2250</t>
  </si>
  <si>
    <t>JR. 424,- / SR. 459,-</t>
  </si>
  <si>
    <t>JR. 280,- / SR. 315,-</t>
  </si>
  <si>
    <t>198,-</t>
  </si>
  <si>
    <t>JR. 459,- / SR. 494,-</t>
  </si>
  <si>
    <t>JR. 245,- / SR. 280,-</t>
  </si>
  <si>
    <t>JR. 669,- / SR. 704,-</t>
  </si>
  <si>
    <t>S: 352,- / L: 387,-</t>
  </si>
  <si>
    <t>947,-</t>
  </si>
  <si>
    <t>116-128</t>
  </si>
  <si>
    <t>140-152</t>
  </si>
  <si>
    <t>164-176</t>
  </si>
  <si>
    <t>S</t>
  </si>
  <si>
    <t>L</t>
  </si>
  <si>
    <t>XL</t>
  </si>
  <si>
    <t>2XL</t>
  </si>
  <si>
    <t>3XL</t>
  </si>
  <si>
    <t>B:116-128</t>
  </si>
  <si>
    <t>B:140-152</t>
  </si>
  <si>
    <t>B:164-176</t>
  </si>
  <si>
    <t>B:S</t>
  </si>
  <si>
    <t>B:M</t>
  </si>
  <si>
    <t>B:L</t>
  </si>
  <si>
    <t>B:XL</t>
  </si>
  <si>
    <t>B:2XL</t>
  </si>
  <si>
    <t>B:3XL</t>
  </si>
  <si>
    <t>G:116-128</t>
  </si>
  <si>
    <t>G:140-152</t>
  </si>
  <si>
    <t>G:164-176</t>
  </si>
  <si>
    <t>G:S</t>
  </si>
  <si>
    <t>G:M</t>
  </si>
  <si>
    <t>G:L</t>
  </si>
  <si>
    <t>G:XL</t>
  </si>
  <si>
    <t>G:2XL</t>
  </si>
  <si>
    <t>G:3XL</t>
  </si>
  <si>
    <t>Small</t>
  </si>
  <si>
    <t>Large</t>
  </si>
  <si>
    <t>One size</t>
  </si>
  <si>
    <t>M:03-636-/W:03-649-7045</t>
  </si>
  <si>
    <t>M:S</t>
  </si>
  <si>
    <t>M:M</t>
  </si>
  <si>
    <t>M:L</t>
  </si>
  <si>
    <t>M:XL</t>
  </si>
  <si>
    <t>M:2XL</t>
  </si>
  <si>
    <t>M:3XL</t>
  </si>
  <si>
    <t>W:XS</t>
  </si>
  <si>
    <t>W:S</t>
  </si>
  <si>
    <t>W:M</t>
  </si>
  <si>
    <t>W:L</t>
  </si>
  <si>
    <t>W:XL</t>
  </si>
  <si>
    <t>W:2XL</t>
  </si>
  <si>
    <t>Inkl. 1 stk. NIF-logoer</t>
  </si>
  <si>
    <t>40-957-7079</t>
  </si>
  <si>
    <t>S: 247,- / M: 282,- / L: 317,-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</si>
</sst>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_ &quot;kr&quot;\ * #,##0_ ;_ &quot;kr&quot;\ * \-#,##0_ ;_ &quot;kr&quot;\ * &quot;-&quot;??_ ;_ @_ "/>
    <numFmt numFmtId="167" formatCode="_ * #,##0_ ;_ * \-#,##0_ ;_ * &quot;-&quot;??_ ;_ @_ "/>
  </numFmts>
  <fonts count="24" x14ac:knownFonts="1">
    <font>
      <sz val="11"/>
      <color theme="1"/>
      <name val="Calibri"/>
      <family val="2"/>
      <scheme val="minor"/>
    </font>
    <font>
      <sz val="7"/>
      <color indexed="8"/>
      <name val="Verdana"/>
      <family val="2"/>
    </font>
    <font>
      <sz val="8"/>
      <name val="Calibri"/>
      <family val="2"/>
    </font>
    <font>
      <sz val="10"/>
      <name val="Verdana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sz val="8"/>
      <color theme="1"/>
      <name val="Calibri"/>
      <family val="2"/>
      <scheme val="minor"/>
    </font>
    <font>
      <sz val="9"/>
      <color indexed="8"/>
      <name val="Verdana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9"/>
      <color indexed="8"/>
      <name val="Verdana"/>
    </font>
    <font>
      <sz val="7"/>
      <color indexed="8"/>
      <name val="Verdana"/>
      <family val="2"/>
    </font>
    <font>
      <u/>
      <sz val="11"/>
      <color theme="11"/>
      <name val="Calibri"/>
      <family val="2"/>
      <scheme val="minor"/>
    </font>
    <font>
      <sz val="9"/>
      <color indexed="8"/>
      <name val="Verdana"/>
    </font>
    <font>
      <sz val="8"/>
      <name val="Verdana"/>
    </font>
    <font>
      <sz val="10"/>
      <color indexed="10"/>
      <name val="Verdana"/>
    </font>
    <font>
      <sz val="11"/>
      <color indexed="10"/>
      <name val="Calibri"/>
      <family val="2"/>
    </font>
    <font>
      <sz val="11"/>
      <name val="Calibri"/>
      <family val="2"/>
    </font>
    <font>
      <sz val="9"/>
      <color rgb="FF000000"/>
      <name val="Verdana"/>
    </font>
    <font>
      <sz val="10"/>
      <color rgb="FF000000"/>
      <name val="Verdana"/>
      <family val="2"/>
    </font>
    <font>
      <sz val="7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B9CFED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4">
    <xf numFmtId="0" fontId="0" fillId="0" borderId="0"/>
    <xf numFmtId="0" fontId="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96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166" fontId="7" fillId="2" borderId="0" xfId="3" applyNumberFormat="1" applyFont="1" applyFill="1"/>
    <xf numFmtId="0" fontId="8" fillId="0" borderId="8" xfId="0" applyFont="1" applyBorder="1"/>
    <xf numFmtId="0" fontId="7" fillId="0" borderId="9" xfId="0" applyFont="1" applyBorder="1"/>
    <xf numFmtId="166" fontId="8" fillId="0" borderId="10" xfId="0" applyNumberFormat="1" applyFont="1" applyBorder="1"/>
    <xf numFmtId="0" fontId="7" fillId="0" borderId="10" xfId="0" applyFont="1" applyBorder="1"/>
    <xf numFmtId="0" fontId="7" fillId="0" borderId="11" xfId="0" applyFont="1" applyBorder="1"/>
    <xf numFmtId="166" fontId="8" fillId="0" borderId="11" xfId="0" applyNumberFormat="1" applyFont="1" applyBorder="1"/>
    <xf numFmtId="167" fontId="7" fillId="0" borderId="0" xfId="2" applyNumberFormat="1" applyFont="1" applyAlignment="1">
      <alignment vertical="center"/>
    </xf>
    <xf numFmtId="167" fontId="7" fillId="0" borderId="12" xfId="2" applyNumberFormat="1" applyFont="1" applyBorder="1" applyAlignment="1">
      <alignment horizontal="center" vertical="center"/>
    </xf>
    <xf numFmtId="167" fontId="7" fillId="0" borderId="13" xfId="2" applyNumberFormat="1" applyFont="1" applyBorder="1" applyAlignment="1">
      <alignment horizontal="center" vertical="center"/>
    </xf>
    <xf numFmtId="167" fontId="7" fillId="0" borderId="14" xfId="2" applyNumberFormat="1" applyFont="1" applyBorder="1" applyAlignment="1">
      <alignment horizontal="center" vertical="center"/>
    </xf>
    <xf numFmtId="167" fontId="7" fillId="0" borderId="15" xfId="2" applyNumberFormat="1" applyFont="1" applyBorder="1" applyAlignment="1">
      <alignment horizontal="center" vertical="center"/>
    </xf>
    <xf numFmtId="167" fontId="7" fillId="0" borderId="0" xfId="2" applyNumberFormat="1" applyFont="1"/>
    <xf numFmtId="167" fontId="7" fillId="0" borderId="4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6" fillId="0" borderId="0" xfId="0" applyFont="1" applyFill="1" applyAlignment="1">
      <alignment horizontal="center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7" fillId="0" borderId="7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Fill="1"/>
    <xf numFmtId="0" fontId="6" fillId="0" borderId="0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Border="1" applyAlignment="1" applyProtection="1">
      <protection locked="0"/>
    </xf>
    <xf numFmtId="0" fontId="10" fillId="0" borderId="0" xfId="0" applyFont="1" applyFill="1" applyAlignment="1">
      <alignment horizontal="center"/>
    </xf>
    <xf numFmtId="0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6" fillId="3" borderId="3" xfId="0" applyFont="1" applyFill="1" applyBorder="1" applyProtection="1"/>
    <xf numFmtId="0" fontId="6" fillId="3" borderId="4" xfId="0" applyFont="1" applyFill="1" applyBorder="1" applyProtection="1"/>
    <xf numFmtId="0" fontId="6" fillId="3" borderId="4" xfId="0" applyFont="1" applyFill="1" applyBorder="1" applyAlignment="1" applyProtection="1">
      <alignment horizontal="center"/>
    </xf>
    <xf numFmtId="0" fontId="6" fillId="3" borderId="5" xfId="0" applyFont="1" applyFill="1" applyBorder="1" applyProtection="1"/>
    <xf numFmtId="0" fontId="6" fillId="3" borderId="0" xfId="0" applyFont="1" applyFill="1" applyBorder="1" applyProtection="1"/>
    <xf numFmtId="0" fontId="6" fillId="3" borderId="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14" xfId="0" applyFont="1" applyFill="1" applyBorder="1" applyAlignment="1" applyProtection="1"/>
    <xf numFmtId="0" fontId="6" fillId="0" borderId="5" xfId="0" applyFont="1" applyBorder="1" applyAlignment="1" applyProtection="1">
      <alignment horizontal="center" vertical="center"/>
    </xf>
    <xf numFmtId="166" fontId="6" fillId="0" borderId="10" xfId="3" applyNumberFormat="1" applyFont="1" applyBorder="1" applyProtection="1"/>
    <xf numFmtId="0" fontId="6" fillId="0" borderId="6" xfId="0" applyFont="1" applyBorder="1" applyAlignment="1" applyProtection="1">
      <alignment horizontal="center" vertical="center"/>
    </xf>
    <xf numFmtId="166" fontId="6" fillId="0" borderId="11" xfId="3" applyNumberFormat="1" applyFont="1" applyBorder="1" applyProtection="1"/>
    <xf numFmtId="0" fontId="12" fillId="4" borderId="0" xfId="0" applyFont="1" applyFill="1" applyBorder="1" applyAlignment="1" applyProtection="1">
      <alignment horizontal="center"/>
    </xf>
    <xf numFmtId="0" fontId="6" fillId="3" borderId="9" xfId="0" applyFont="1" applyFill="1" applyBorder="1" applyProtection="1"/>
    <xf numFmtId="0" fontId="6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166" fontId="11" fillId="3" borderId="10" xfId="3" applyNumberFormat="1" applyFont="1" applyFill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  <protection locked="0"/>
    </xf>
    <xf numFmtId="166" fontId="3" fillId="0" borderId="10" xfId="3" applyNumberFormat="1" applyFont="1" applyBorder="1" applyProtection="1"/>
    <xf numFmtId="0" fontId="3" fillId="0" borderId="5" xfId="0" applyFont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13" fillId="3" borderId="14" xfId="0" applyFont="1" applyFill="1" applyBorder="1" applyAlignment="1" applyProtection="1">
      <alignment horizontal="center" vertical="top" wrapText="1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16" fillId="6" borderId="0" xfId="0" applyFont="1" applyFill="1" applyAlignment="1">
      <alignment horizontal="center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6" fillId="7" borderId="17" xfId="0" applyFont="1" applyFill="1" applyBorder="1" applyProtection="1"/>
    <xf numFmtId="0" fontId="6" fillId="7" borderId="23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/>
    <xf numFmtId="0" fontId="12" fillId="4" borderId="0" xfId="0" applyFont="1" applyFill="1" applyBorder="1" applyAlignment="1" applyProtection="1"/>
    <xf numFmtId="0" fontId="18" fillId="0" borderId="3" xfId="0" applyFont="1" applyBorder="1" applyAlignment="1" applyProtection="1">
      <alignment horizontal="center"/>
      <protection locked="0"/>
    </xf>
    <xf numFmtId="0" fontId="18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6" fillId="8" borderId="13" xfId="0" applyFont="1" applyFill="1" applyBorder="1" applyAlignment="1" applyProtection="1">
      <alignment horizontal="center" vertical="center"/>
    </xf>
    <xf numFmtId="0" fontId="6" fillId="8" borderId="3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166" fontId="18" fillId="0" borderId="8" xfId="3" applyNumberFormat="1" applyFont="1" applyBorder="1" applyProtection="1"/>
    <xf numFmtId="0" fontId="18" fillId="0" borderId="11" xfId="0" applyFont="1" applyBorder="1" applyAlignment="1" applyProtection="1">
      <alignment horizontal="center"/>
      <protection locked="0"/>
    </xf>
    <xf numFmtId="0" fontId="11" fillId="8" borderId="8" xfId="0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9" fillId="0" borderId="12" xfId="0" applyFont="1" applyBorder="1"/>
    <xf numFmtId="0" fontId="18" fillId="0" borderId="4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protection locked="0"/>
    </xf>
    <xf numFmtId="0" fontId="19" fillId="0" borderId="2" xfId="0" applyFont="1" applyBorder="1" applyAlignment="1"/>
    <xf numFmtId="0" fontId="19" fillId="0" borderId="12" xfId="0" applyFont="1" applyBorder="1" applyAlignment="1"/>
    <xf numFmtId="0" fontId="3" fillId="0" borderId="5" xfId="0" applyFont="1" applyBorder="1" applyAlignment="1" applyProtection="1">
      <protection locked="0"/>
    </xf>
    <xf numFmtId="0" fontId="20" fillId="0" borderId="0" xfId="0" applyFont="1" applyAlignment="1"/>
    <xf numFmtId="0" fontId="20" fillId="0" borderId="14" xfId="0" applyFont="1" applyBorder="1" applyAlignment="1"/>
    <xf numFmtId="0" fontId="0" fillId="0" borderId="0" xfId="0" applyAlignment="1"/>
    <xf numFmtId="0" fontId="0" fillId="0" borderId="14" xfId="0" applyBorder="1" applyAlignment="1"/>
    <xf numFmtId="0" fontId="3" fillId="0" borderId="4" xfId="0" applyFont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11" fillId="3" borderId="5" xfId="0" applyFont="1" applyFill="1" applyBorder="1" applyAlignment="1" applyProtection="1">
      <alignment horizont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6" fillId="3" borderId="5" xfId="0" applyFont="1" applyFill="1" applyBorder="1" applyAlignment="1" applyProtection="1">
      <alignment horizontal="left" vertical="top"/>
    </xf>
    <xf numFmtId="0" fontId="6" fillId="3" borderId="18" xfId="0" applyFont="1" applyFill="1" applyBorder="1" applyAlignment="1" applyProtection="1">
      <alignment horizontal="left" vertical="top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5" borderId="22" xfId="0" applyFont="1" applyFill="1" applyBorder="1" applyAlignment="1" applyProtection="1">
      <alignment horizontal="left" vertical="top"/>
      <protection locked="0"/>
    </xf>
    <xf numFmtId="0" fontId="0" fillId="0" borderId="22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6" fillId="5" borderId="19" xfId="0" applyFont="1" applyFill="1" applyBorder="1" applyAlignment="1" applyProtection="1">
      <alignment horizontal="left" vertical="top" wrapText="1"/>
      <protection locked="0"/>
    </xf>
    <xf numFmtId="0" fontId="0" fillId="0" borderId="20" xfId="0" applyBorder="1" applyAlignment="1"/>
    <xf numFmtId="0" fontId="0" fillId="0" borderId="26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24" xfId="0" applyBorder="1" applyAlignment="1"/>
    <xf numFmtId="0" fontId="5" fillId="5" borderId="16" xfId="1" applyFill="1" applyBorder="1" applyAlignment="1" applyProtection="1">
      <alignment horizontal="left" vertical="top"/>
      <protection locked="0"/>
    </xf>
    <xf numFmtId="0" fontId="0" fillId="0" borderId="16" xfId="0" applyBorder="1" applyAlignment="1"/>
    <xf numFmtId="0" fontId="0" fillId="0" borderId="25" xfId="0" applyBorder="1" applyAlignment="1"/>
    <xf numFmtId="0" fontId="6" fillId="5" borderId="0" xfId="0" applyFont="1" applyFill="1" applyBorder="1" applyAlignment="1" applyProtection="1">
      <alignment horizontal="left" vertical="top"/>
      <protection locked="0"/>
    </xf>
    <xf numFmtId="0" fontId="6" fillId="8" borderId="4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17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7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protection locked="0"/>
    </xf>
    <xf numFmtId="0" fontId="0" fillId="0" borderId="7" xfId="0" applyBorder="1" applyAlignment="1"/>
    <xf numFmtId="0" fontId="0" fillId="0" borderId="15" xfId="0" applyBorder="1" applyAlignment="1"/>
    <xf numFmtId="0" fontId="11" fillId="8" borderId="1" xfId="0" applyFont="1" applyFill="1" applyBorder="1" applyAlignment="1" applyProtection="1">
      <alignment horizontal="left" vertical="center"/>
    </xf>
    <xf numFmtId="0" fontId="0" fillId="8" borderId="2" xfId="0" applyFill="1" applyBorder="1" applyAlignment="1"/>
    <xf numFmtId="0" fontId="6" fillId="0" borderId="5" xfId="0" applyFont="1" applyBorder="1" applyAlignment="1" applyProtection="1">
      <protection locked="0"/>
    </xf>
    <xf numFmtId="0" fontId="3" fillId="0" borderId="3" xfId="0" applyFont="1" applyBorder="1" applyAlignment="1" applyProtection="1">
      <protection locked="0"/>
    </xf>
    <xf numFmtId="0" fontId="20" fillId="0" borderId="4" xfId="0" applyFont="1" applyBorder="1" applyAlignment="1"/>
    <xf numFmtId="0" fontId="20" fillId="0" borderId="13" xfId="0" applyFont="1" applyBorder="1" applyAlignment="1"/>
    <xf numFmtId="0" fontId="13" fillId="0" borderId="10" xfId="0" applyFont="1" applyBorder="1" applyAlignment="1" applyProtection="1">
      <alignment horizontal="center" wrapText="1"/>
    </xf>
    <xf numFmtId="0" fontId="13" fillId="0" borderId="10" xfId="0" applyFont="1" applyBorder="1" applyAlignment="1" applyProtection="1">
      <alignment horizontal="center"/>
    </xf>
    <xf numFmtId="0" fontId="0" fillId="0" borderId="7" xfId="0" applyBorder="1" applyAlignment="1">
      <alignment horizontal="center" vertical="center" wrapText="1"/>
    </xf>
    <xf numFmtId="0" fontId="11" fillId="3" borderId="0" xfId="0" applyFont="1" applyFill="1" applyBorder="1" applyAlignment="1" applyProtection="1">
      <alignment horizontal="center"/>
    </xf>
    <xf numFmtId="0" fontId="11" fillId="3" borderId="14" xfId="0" applyFont="1" applyFill="1" applyBorder="1" applyAlignment="1" applyProtection="1">
      <alignment horizontal="center"/>
    </xf>
    <xf numFmtId="0" fontId="0" fillId="0" borderId="12" xfId="0" applyBorder="1" applyAlignment="1"/>
    <xf numFmtId="0" fontId="0" fillId="0" borderId="12" xfId="0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23" fillId="4" borderId="27" xfId="0" applyFont="1" applyFill="1" applyBorder="1" applyAlignment="1">
      <alignment horizontal="center" vertical="center" wrapText="1"/>
    </xf>
  </cellXfs>
  <cellStyles count="24">
    <cellStyle name="Fulgt hyperkobling" xfId="4" builtinId="9" hidden="1"/>
    <cellStyle name="Fulgt hyperkobling" xfId="5" builtinId="9" hidden="1"/>
    <cellStyle name="Fulgt hyperkobling" xfId="6" builtinId="9" hidden="1"/>
    <cellStyle name="Fulgt hyperkobling" xfId="7" builtinId="9" hidden="1"/>
    <cellStyle name="Fulgt hyperkobling" xfId="8" builtinId="9" hidden="1"/>
    <cellStyle name="Fulgt hyperkobling" xfId="9" builtinId="9" hidden="1"/>
    <cellStyle name="Fulgt hyperkobling" xfId="10" builtinId="9" hidden="1"/>
    <cellStyle name="Fulgt hyperkobling" xfId="11" builtinId="9" hidden="1"/>
    <cellStyle name="Fulgt hyperkobling" xfId="12" builtinId="9" hidden="1"/>
    <cellStyle name="Fulgt hyperkobling" xfId="13" builtinId="9" hidden="1"/>
    <cellStyle name="Fulgt hyperkobling" xfId="14" builtinId="9" hidden="1"/>
    <cellStyle name="Fulgt hyperkobling" xfId="15" builtinId="9" hidden="1"/>
    <cellStyle name="Fulgt hyperkobling" xfId="16" builtinId="9" hidden="1"/>
    <cellStyle name="Fulgt hyperkobling" xfId="17" builtinId="9" hidden="1"/>
    <cellStyle name="Fulgt hyperkobling" xfId="18" builtinId="9" hidden="1"/>
    <cellStyle name="Fulgt hyperkobling" xfId="19" builtinId="9" hidden="1"/>
    <cellStyle name="Fulgt hyperkobling" xfId="20" builtinId="9" hidden="1"/>
    <cellStyle name="Fulgt hyperkobling" xfId="21" builtinId="9" hidden="1"/>
    <cellStyle name="Fulgt hyperkobling" xfId="22" builtinId="9" hidden="1"/>
    <cellStyle name="Fulgt hyperkobling" xfId="23" builtinId="9" hidden="1"/>
    <cellStyle name="Hyperkobling" xfId="1" builtinId="8"/>
    <cellStyle name="Komma" xfId="2" builtinId="3"/>
    <cellStyle name="Normal" xfId="0" builtinId="0"/>
    <cellStyle name="Valuta" xfId="3" builtinId="4"/>
  </cellStyles>
  <dxfs count="1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8.xml"/><Relationship Id="rId12" Type="http://schemas.openxmlformats.org/officeDocument/2006/relationships/pivotCacheDefinition" Target="pivotCache/pivotCacheDefinition9.xml"/><Relationship Id="rId13" Type="http://schemas.openxmlformats.org/officeDocument/2006/relationships/pivotCacheDefinition" Target="pivotCache/pivotCacheDefinition10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3.xml"/><Relationship Id="rId7" Type="http://schemas.openxmlformats.org/officeDocument/2006/relationships/pivotCacheDefinition" Target="pivotCache/pivotCacheDefinition4.xml"/><Relationship Id="rId8" Type="http://schemas.openxmlformats.org/officeDocument/2006/relationships/pivotCacheDefinition" Target="pivotCache/pivotCacheDefinition5.xml"/><Relationship Id="rId9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163462</xdr:colOff>
      <xdr:row>1</xdr:row>
      <xdr:rowOff>104989</xdr:rowOff>
    </xdr:from>
    <xdr:to>
      <xdr:col>19</xdr:col>
      <xdr:colOff>607189</xdr:colOff>
      <xdr:row>7</xdr:row>
      <xdr:rowOff>59408</xdr:rowOff>
    </xdr:to>
    <xdr:pic>
      <xdr:nvPicPr>
        <xdr:cNvPr id="13" name="361110-6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72505" y="281685"/>
          <a:ext cx="763988" cy="10145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201377</xdr:colOff>
      <xdr:row>1</xdr:row>
      <xdr:rowOff>99391</xdr:rowOff>
    </xdr:from>
    <xdr:to>
      <xdr:col>7</xdr:col>
      <xdr:colOff>462520</xdr:colOff>
      <xdr:row>7</xdr:row>
      <xdr:rowOff>101599</xdr:rowOff>
    </xdr:to>
    <xdr:pic>
      <xdr:nvPicPr>
        <xdr:cNvPr id="14" name="361111-10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44507" y="276087"/>
          <a:ext cx="780187" cy="106238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407363</xdr:colOff>
      <xdr:row>1</xdr:row>
      <xdr:rowOff>131338</xdr:rowOff>
    </xdr:from>
    <xdr:to>
      <xdr:col>10</xdr:col>
      <xdr:colOff>817067</xdr:colOff>
      <xdr:row>7</xdr:row>
      <xdr:rowOff>72886</xdr:rowOff>
    </xdr:to>
    <xdr:pic>
      <xdr:nvPicPr>
        <xdr:cNvPr id="15" name="361111-64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50580" y="308034"/>
          <a:ext cx="409704" cy="100172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194624</xdr:colOff>
      <xdr:row>1</xdr:row>
      <xdr:rowOff>113526</xdr:rowOff>
    </xdr:from>
    <xdr:to>
      <xdr:col>15</xdr:col>
      <xdr:colOff>409654</xdr:colOff>
      <xdr:row>7</xdr:row>
      <xdr:rowOff>72886</xdr:rowOff>
    </xdr:to>
    <xdr:pic>
      <xdr:nvPicPr>
        <xdr:cNvPr id="16" name="361110-10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48363" y="290222"/>
          <a:ext cx="800334" cy="101953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252923</xdr:colOff>
      <xdr:row>1</xdr:row>
      <xdr:rowOff>116649</xdr:rowOff>
    </xdr:from>
    <xdr:to>
      <xdr:col>23</xdr:col>
      <xdr:colOff>254000</xdr:colOff>
      <xdr:row>7</xdr:row>
      <xdr:rowOff>80146</xdr:rowOff>
    </xdr:to>
    <xdr:pic>
      <xdr:nvPicPr>
        <xdr:cNvPr id="11" name="361110-6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84749" y="293345"/>
          <a:ext cx="420729" cy="102367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47880</xdr:colOff>
      <xdr:row>1</xdr:row>
      <xdr:rowOff>123444</xdr:rowOff>
    </xdr:from>
    <xdr:to>
      <xdr:col>26</xdr:col>
      <xdr:colOff>467901</xdr:colOff>
      <xdr:row>7</xdr:row>
      <xdr:rowOff>91440</xdr:rowOff>
    </xdr:to>
    <xdr:pic>
      <xdr:nvPicPr>
        <xdr:cNvPr id="12" name="361110-64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1793" y="300140"/>
          <a:ext cx="740282" cy="102817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220726</xdr:colOff>
      <xdr:row>1</xdr:row>
      <xdr:rowOff>114431</xdr:rowOff>
    </xdr:from>
    <xdr:to>
      <xdr:col>31</xdr:col>
      <xdr:colOff>337978</xdr:colOff>
      <xdr:row>7</xdr:row>
      <xdr:rowOff>87909</xdr:rowOff>
    </xdr:to>
    <xdr:pic>
      <xdr:nvPicPr>
        <xdr:cNvPr id="8" name="361110-6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4117" y="291127"/>
          <a:ext cx="691513" cy="103365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176690</xdr:colOff>
      <xdr:row>1</xdr:row>
      <xdr:rowOff>154609</xdr:rowOff>
    </xdr:from>
    <xdr:to>
      <xdr:col>35</xdr:col>
      <xdr:colOff>675554</xdr:colOff>
      <xdr:row>7</xdr:row>
      <xdr:rowOff>44173</xdr:rowOff>
    </xdr:to>
    <xdr:pic>
      <xdr:nvPicPr>
        <xdr:cNvPr id="9" name="361110-64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00168" y="331305"/>
          <a:ext cx="1172516" cy="94973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474870</xdr:colOff>
      <xdr:row>1</xdr:row>
      <xdr:rowOff>145338</xdr:rowOff>
    </xdr:from>
    <xdr:to>
      <xdr:col>28</xdr:col>
      <xdr:colOff>320222</xdr:colOff>
      <xdr:row>7</xdr:row>
      <xdr:rowOff>87703</xdr:rowOff>
    </xdr:to>
    <xdr:pic>
      <xdr:nvPicPr>
        <xdr:cNvPr id="10" name="361110-64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19044" y="322034"/>
          <a:ext cx="739874" cy="100253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ir Bjørkly" refreshedDate="40506.387624305557" createdVersion="3" refreshedVersion="3" minRefreshableVersion="3" recordCount="30">
  <cacheSource type="worksheet">
    <worksheetSource ref="E3:F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20" maxValue="150" count="3">
        <s v="-"/>
        <n v="120" u="1"/>
        <n v="15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Eir Bjørkly" refreshedDate="40506.387625000003" createdVersion="3" refreshedVersion="3" minRefreshableVersion="3" recordCount="30">
  <cacheSource type="worksheet">
    <worksheetSource ref="A3:B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80" count="11">
        <s v="-"/>
        <n v="130" u="1"/>
        <n v="180" u="1"/>
        <n v="120" u="1"/>
        <n v="2" u="1"/>
        <n v="170" u="1"/>
        <n v="160" u="1"/>
        <n v="1" u="1"/>
        <n v="3" u="1"/>
        <n v="140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ir Bjørkly" refreshedDate="40506.387622222224" createdVersion="3" refreshedVersion="3" minRefreshableVersion="3" recordCount="30">
  <cacheSource type="worksheet">
    <worksheetSource ref="Q3:R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ir Bjørkly" refreshedDate="40506.387623032409" createdVersion="3" refreshedVersion="3" minRefreshableVersion="3" recordCount="30">
  <cacheSource type="worksheet">
    <worksheetSource ref="M3:N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ir Bjørkly" refreshedDate="40506.387623148148" createdVersion="3" refreshedVersion="3" minRefreshableVersion="3" recordCount="30">
  <cacheSource type="worksheet">
    <worksheetSource ref="K3:L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33" maxValue="55" count="4">
        <s v="-"/>
        <n v="44" u="1"/>
        <n v="33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ir Bjørkly" refreshedDate="40506.387625347219" createdVersion="3" refreshedVersion="3" minRefreshableVersion="3" recordCount="30">
  <cacheSource type="worksheet">
    <worksheetSource ref="O3:P33" sheet="Totalantall"/>
  </cacheSource>
  <cacheFields count="2">
    <cacheField name="Ant" numFmtId="0">
      <sharedItems containsSemiMixedTypes="0" containsString="0" containsNumber="1" containsInteger="1" minValue="0" maxValue="1"/>
    </cacheField>
    <cacheField name="Str" numFmtId="0">
      <sharedItems containsMixedTypes="1" containsNumber="1" containsInteger="1" minValue="1" maxValue="160" count="5">
        <s v="-"/>
        <n v="120" u="1"/>
        <n v="2" u="1"/>
        <n v="160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ir Bjørkly" refreshedDate="40506.38762465278" createdVersion="3" refreshedVersion="3" minRefreshableVersion="3" recordCount="30">
  <cacheSource type="worksheet">
    <worksheetSource ref="C3:D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50" count="4">
        <s v="-"/>
        <n v="1" u="1"/>
        <n v="150" u="1"/>
        <n v="14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ir Bjørkly" refreshedDate="40506.387621412039" createdVersion="3" refreshedVersion="3" minRefreshableVersion="3" recordCount="30">
  <cacheSource type="worksheet">
    <worksheetSource ref="S3:T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Eir Bjørkly" refreshedDate="40506.387623958333" createdVersion="3" refreshedVersion="3" minRefreshableVersion="3" recordCount="30">
  <cacheSource type="worksheet">
    <worksheetSource ref="G3:H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60" maxValue="160" count="2">
        <s v="-"/>
        <n v="16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Eir Bjørkly" refreshedDate="40506.387623495371" createdVersion="3" refreshedVersion="3" minRefreshableVersion="3" recordCount="30">
  <cacheSource type="worksheet">
    <worksheetSource ref="I3:J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1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21" cacheId="9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A35:B37" firstHeaderRow="1" firstDataRow="1" firstDataCol="1"/>
  <pivotFields count="2">
    <pivotField dataField="1" showAll="0"/>
    <pivotField axis="axisRow" showAll="0">
      <items count="12">
        <item m="1" x="7"/>
        <item m="1" x="4"/>
        <item m="1" x="1"/>
        <item m="1" x="6"/>
        <item m="1" x="5"/>
        <item x="0"/>
        <item m="1" x="8"/>
        <item m="1" x="10"/>
        <item m="1" x="3"/>
        <item m="1" x="9"/>
        <item m="1" x="2"/>
        <item t="default"/>
      </items>
    </pivotField>
  </pivotFields>
  <rowFields count="1">
    <field x="1"/>
  </rowFields>
  <rowItems count="2">
    <i>
      <x v="5"/>
    </i>
    <i t="grand">
      <x/>
    </i>
  </rowItems>
  <colItems count="1">
    <i/>
  </colItems>
  <dataFields count="1">
    <dataField name="Sum av Ant" fld="0" baseField="0" baseItem="0"/>
  </dataFields>
  <formats count="1">
    <format dxfId="0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ell24" cacheId="0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E35:F37" firstHeaderRow="1" firstDataRow="1" firstDataCol="1"/>
  <pivotFields count="2">
    <pivotField dataField="1" showAll="0"/>
    <pivotField axis="axisRow" showAll="0">
      <items count="4">
        <item m="1" x="1"/>
        <item x="0"/>
        <item m="1" x="2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9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27" cacheId="8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I35:J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1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26" cacheId="7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G35:H37" firstHeaderRow="1" firstDataRow="1" firstDataCol="1"/>
  <pivotFields count="2">
    <pivotField dataField="1" showAll="0"/>
    <pivotField axis="axisRow" showAll="0">
      <items count="3">
        <item m="1" x="1"/>
        <item x="0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2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32" cacheId="6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S35:T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3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22" cacheId="5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C35:D37" firstHeaderRow="1" firstDataRow="1" firstDataCol="1"/>
  <pivotFields count="2">
    <pivotField dataField="1" showAll="0"/>
    <pivotField axis="axisRow" showAll="0">
      <items count="5">
        <item x="0"/>
        <item m="1" x="3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4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l30" cacheId="4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O35:P37" firstHeaderRow="1" firstDataRow="1" firstDataCol="1"/>
  <pivotFields count="2">
    <pivotField dataField="1" showAll="0"/>
    <pivotField axis="axisRow" showAll="0">
      <items count="6">
        <item x="0"/>
        <item m="1" x="1"/>
        <item m="1" x="3"/>
        <item m="1" x="4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5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ell28" cacheId="3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K35:L3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6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ell29" cacheId="2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M35:N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7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ell31" cacheId="1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Q35:R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8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pivotTable" Target="../pivotTables/pivotTable7.xml"/><Relationship Id="rId8" Type="http://schemas.openxmlformats.org/officeDocument/2006/relationships/pivotTable" Target="../pivotTables/pivotTable8.xml"/><Relationship Id="rId9" Type="http://schemas.openxmlformats.org/officeDocument/2006/relationships/pivotTable" Target="../pivotTables/pivotTable9.xml"/><Relationship Id="rId10" Type="http://schemas.openxmlformats.org/officeDocument/2006/relationships/pivotTable" Target="../pivotTables/pivotTable10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6"/>
  <sheetViews>
    <sheetView workbookViewId="0">
      <selection activeCell="C3" sqref="C3"/>
    </sheetView>
  </sheetViews>
  <sheetFormatPr baseColWidth="10" defaultRowHeight="11" x14ac:dyDescent="0"/>
  <cols>
    <col min="1" max="1" width="3" style="13" bestFit="1" customWidth="1"/>
    <col min="2" max="2" width="14.5" style="16" bestFit="1" customWidth="1"/>
    <col min="3" max="3" width="13" style="16" bestFit="1" customWidth="1"/>
    <col min="4" max="4" width="5.83203125" style="16" bestFit="1" customWidth="1"/>
    <col min="5" max="5" width="7" style="16" bestFit="1" customWidth="1"/>
    <col min="6" max="6" width="5.1640625" style="24" customWidth="1"/>
    <col min="7" max="8" width="5.5" style="13" bestFit="1" customWidth="1"/>
    <col min="9" max="9" width="5.83203125" style="13" bestFit="1" customWidth="1"/>
    <col min="10" max="10" width="7" style="13" bestFit="1" customWidth="1"/>
    <col min="11" max="11" width="5.1640625" style="29" customWidth="1"/>
    <col min="12" max="12" width="5.5" style="13" bestFit="1" customWidth="1"/>
    <col min="13" max="13" width="4.83203125" style="13" bestFit="1" customWidth="1"/>
    <col min="14" max="14" width="5.83203125" style="13" bestFit="1" customWidth="1"/>
    <col min="15" max="15" width="7" style="13" bestFit="1" customWidth="1"/>
    <col min="16" max="16" width="5.1640625" style="29" customWidth="1"/>
    <col min="17" max="17" width="5.5" style="13" bestFit="1" customWidth="1"/>
    <col min="18" max="19" width="5.83203125" style="13" bestFit="1" customWidth="1"/>
    <col min="20" max="20" width="7" style="13" bestFit="1" customWidth="1"/>
    <col min="21" max="21" width="5.1640625" style="29" customWidth="1"/>
    <col min="22" max="22" width="5.5" style="13" bestFit="1" customWidth="1"/>
    <col min="23" max="23" width="4" style="13" bestFit="1" customWidth="1"/>
    <col min="24" max="24" width="5.83203125" style="13" bestFit="1" customWidth="1"/>
    <col min="25" max="25" width="7" style="13" bestFit="1" customWidth="1"/>
    <col min="26" max="26" width="5.1640625" style="29" customWidth="1"/>
    <col min="27" max="27" width="5.5" style="13" bestFit="1" customWidth="1"/>
    <col min="28" max="28" width="4" style="13" bestFit="1" customWidth="1"/>
    <col min="29" max="29" width="5.83203125" style="13" bestFit="1" customWidth="1"/>
    <col min="30" max="30" width="7" style="13" bestFit="1" customWidth="1"/>
    <col min="31" max="31" width="5.1640625" style="29" bestFit="1" customWidth="1"/>
    <col min="32" max="32" width="5.5" style="13" bestFit="1" customWidth="1"/>
    <col min="33" max="33" width="4" style="13" bestFit="1" customWidth="1"/>
    <col min="34" max="34" width="5.83203125" style="13" bestFit="1" customWidth="1"/>
    <col min="35" max="35" width="7" style="13" bestFit="1" customWidth="1"/>
    <col min="36" max="36" width="5.1640625" style="29" bestFit="1" customWidth="1"/>
    <col min="37" max="37" width="5.5" style="13" bestFit="1" customWidth="1"/>
    <col min="38" max="38" width="4" style="13" bestFit="1" customWidth="1"/>
    <col min="39" max="39" width="5.83203125" style="13" bestFit="1" customWidth="1"/>
    <col min="40" max="40" width="7" style="13" bestFit="1" customWidth="1"/>
    <col min="41" max="41" width="5.1640625" style="29" bestFit="1" customWidth="1"/>
    <col min="42" max="42" width="5.5" style="13" bestFit="1" customWidth="1"/>
    <col min="43" max="43" width="4" style="13" bestFit="1" customWidth="1"/>
    <col min="44" max="44" width="5.83203125" style="13" bestFit="1" customWidth="1"/>
    <col min="45" max="45" width="7" style="13" bestFit="1" customWidth="1"/>
    <col min="46" max="46" width="5.1640625" style="29" bestFit="1" customWidth="1"/>
    <col min="47" max="47" width="5.5" style="13" bestFit="1" customWidth="1"/>
    <col min="48" max="48" width="4" style="13" bestFit="1" customWidth="1"/>
    <col min="49" max="49" width="5.83203125" style="13" bestFit="1" customWidth="1"/>
    <col min="50" max="50" width="7" style="13" bestFit="1" customWidth="1"/>
    <col min="51" max="51" width="5.1640625" style="29" bestFit="1" customWidth="1"/>
    <col min="52" max="52" width="9.83203125" style="13" customWidth="1"/>
    <col min="53" max="16384" width="10.83203125" style="13"/>
  </cols>
  <sheetData>
    <row r="1" spans="1:52">
      <c r="B1" s="14"/>
      <c r="C1" s="15" t="s">
        <v>16</v>
      </c>
    </row>
    <row r="2" spans="1:52">
      <c r="B2" s="14" t="s">
        <v>7</v>
      </c>
      <c r="C2" s="17">
        <v>10</v>
      </c>
    </row>
    <row r="4" spans="1:52" ht="12" thickBot="1"/>
    <row r="5" spans="1:52" ht="12" thickBot="1">
      <c r="B5" s="121" t="str">
        <f>Bestillingsskjema!F10</f>
        <v>33-406-7045</v>
      </c>
      <c r="C5" s="122"/>
      <c r="D5" s="122"/>
      <c r="E5" s="122"/>
      <c r="F5" s="123"/>
      <c r="G5" s="121" t="str">
        <f>Bestillingsskjema!J10</f>
        <v>37-229-2001</v>
      </c>
      <c r="H5" s="122"/>
      <c r="I5" s="122"/>
      <c r="J5" s="122"/>
      <c r="K5" s="123"/>
      <c r="L5" s="121" t="str">
        <f>Bestillingsskjema!N10</f>
        <v>M:03-636-/W:03-649-7045</v>
      </c>
      <c r="M5" s="122"/>
      <c r="N5" s="122"/>
      <c r="O5" s="122"/>
      <c r="P5" s="123"/>
      <c r="Q5" s="121" t="str">
        <f>Bestillingsskjema!R10</f>
        <v>33-551-7045</v>
      </c>
      <c r="R5" s="122"/>
      <c r="S5" s="122"/>
      <c r="T5" s="122"/>
      <c r="U5" s="123"/>
      <c r="V5" s="121" t="str">
        <f>Bestillingsskjema!V10</f>
        <v>37-227-2001</v>
      </c>
      <c r="W5" s="122"/>
      <c r="X5" s="122"/>
      <c r="Y5" s="122"/>
      <c r="Z5" s="123"/>
      <c r="AA5" s="121" t="str">
        <f>Bestillingsskjema!Z10</f>
        <v>33-403-7045/2007</v>
      </c>
      <c r="AB5" s="122"/>
      <c r="AC5" s="122"/>
      <c r="AD5" s="122"/>
      <c r="AE5" s="123"/>
      <c r="AF5" s="121" t="str">
        <f>Bestillingsskjema!AD10</f>
        <v>80-815-2929</v>
      </c>
      <c r="AG5" s="122"/>
      <c r="AH5" s="122"/>
      <c r="AI5" s="122"/>
      <c r="AJ5" s="123"/>
      <c r="AK5" s="121" t="str">
        <f>Bestillingsskjema!AH10</f>
        <v>40-957-7079</v>
      </c>
      <c r="AL5" s="122"/>
      <c r="AM5" s="122"/>
      <c r="AN5" s="122"/>
      <c r="AO5" s="123"/>
      <c r="AP5" s="121" t="str">
        <f>Bestillingsskjema!AL10</f>
        <v>40-959-2250</v>
      </c>
      <c r="AQ5" s="122"/>
      <c r="AR5" s="122"/>
      <c r="AS5" s="122"/>
      <c r="AT5" s="123"/>
      <c r="AU5" s="121" t="str">
        <f>Bestillingsskjema!AP10</f>
        <v>40-968-2250</v>
      </c>
      <c r="AV5" s="122"/>
      <c r="AW5" s="122"/>
      <c r="AX5" s="122"/>
      <c r="AY5" s="123"/>
    </row>
    <row r="6" spans="1:52" ht="34" thickBot="1">
      <c r="B6" s="4" t="s">
        <v>15</v>
      </c>
      <c r="C6" s="5" t="s">
        <v>16</v>
      </c>
      <c r="D6" s="6" t="s">
        <v>19</v>
      </c>
      <c r="E6" s="6" t="s">
        <v>17</v>
      </c>
      <c r="F6" s="25" t="s">
        <v>16</v>
      </c>
      <c r="G6" s="4" t="s">
        <v>15</v>
      </c>
      <c r="H6" s="5" t="s">
        <v>16</v>
      </c>
      <c r="I6" s="6" t="s">
        <v>19</v>
      </c>
      <c r="J6" s="6" t="s">
        <v>17</v>
      </c>
      <c r="K6" s="25" t="s">
        <v>16</v>
      </c>
      <c r="L6" s="4" t="s">
        <v>15</v>
      </c>
      <c r="M6" s="5" t="s">
        <v>16</v>
      </c>
      <c r="N6" s="6" t="s">
        <v>19</v>
      </c>
      <c r="O6" s="6" t="s">
        <v>17</v>
      </c>
      <c r="P6" s="25" t="s">
        <v>16</v>
      </c>
      <c r="Q6" s="4" t="s">
        <v>15</v>
      </c>
      <c r="R6" s="5" t="s">
        <v>16</v>
      </c>
      <c r="S6" s="6" t="s">
        <v>19</v>
      </c>
      <c r="T6" s="6" t="s">
        <v>17</v>
      </c>
      <c r="U6" s="25" t="s">
        <v>16</v>
      </c>
      <c r="V6" s="4" t="s">
        <v>15</v>
      </c>
      <c r="W6" s="5" t="s">
        <v>16</v>
      </c>
      <c r="X6" s="6" t="s">
        <v>19</v>
      </c>
      <c r="Y6" s="6" t="s">
        <v>17</v>
      </c>
      <c r="Z6" s="25" t="s">
        <v>16</v>
      </c>
      <c r="AA6" s="4" t="s">
        <v>15</v>
      </c>
      <c r="AB6" s="5" t="s">
        <v>16</v>
      </c>
      <c r="AC6" s="6" t="s">
        <v>19</v>
      </c>
      <c r="AD6" s="6" t="s">
        <v>17</v>
      </c>
      <c r="AE6" s="25" t="s">
        <v>16</v>
      </c>
      <c r="AF6" s="4" t="s">
        <v>15</v>
      </c>
      <c r="AG6" s="5" t="s">
        <v>16</v>
      </c>
      <c r="AH6" s="6" t="s">
        <v>19</v>
      </c>
      <c r="AI6" s="6" t="s">
        <v>17</v>
      </c>
      <c r="AJ6" s="25" t="s">
        <v>16</v>
      </c>
      <c r="AK6" s="4" t="s">
        <v>15</v>
      </c>
      <c r="AL6" s="5" t="s">
        <v>16</v>
      </c>
      <c r="AM6" s="6" t="s">
        <v>19</v>
      </c>
      <c r="AN6" s="6" t="s">
        <v>17</v>
      </c>
      <c r="AO6" s="25" t="s">
        <v>16</v>
      </c>
      <c r="AP6" s="4" t="s">
        <v>15</v>
      </c>
      <c r="AQ6" s="5" t="s">
        <v>16</v>
      </c>
      <c r="AR6" s="6" t="s">
        <v>19</v>
      </c>
      <c r="AS6" s="6" t="s">
        <v>17</v>
      </c>
      <c r="AT6" s="25" t="s">
        <v>16</v>
      </c>
      <c r="AU6" s="4" t="s">
        <v>15</v>
      </c>
      <c r="AV6" s="5" t="s">
        <v>16</v>
      </c>
      <c r="AW6" s="6" t="s">
        <v>19</v>
      </c>
      <c r="AX6" s="6" t="s">
        <v>17</v>
      </c>
      <c r="AY6" s="25" t="s">
        <v>16</v>
      </c>
      <c r="AZ6" s="18" t="s">
        <v>9</v>
      </c>
    </row>
    <row r="7" spans="1:52">
      <c r="A7" s="19">
        <f>Bestillingsskjema!C13</f>
        <v>0</v>
      </c>
      <c r="B7" s="7">
        <f>Bestillingsskjema!F13</f>
        <v>0</v>
      </c>
      <c r="C7" s="51">
        <f>VLOOKUP(Bestillingsskjema!G13,Bestillingsskjema!G$123:H$141,2,FALSE)</f>
        <v>0</v>
      </c>
      <c r="D7" s="8">
        <f>IF(Bestillingsskjema!I13="ja",1,IF(Bestillingsskjema!I13="nei",0,IF(Bestillingsskjema!I13="",0)))</f>
        <v>0</v>
      </c>
      <c r="E7" s="8">
        <f>LEN(Bestillingsskjema!$E13)</f>
        <v>0</v>
      </c>
      <c r="F7" s="26">
        <f>B7*(C7+IF(C7=0,0,(D7*E7*$C$2)))</f>
        <v>0</v>
      </c>
      <c r="G7" s="7">
        <f>Bestillingsskjema!J13</f>
        <v>0</v>
      </c>
      <c r="H7" s="8">
        <f>VLOOKUP(Bestillingsskjema!K13,Bestillingsskjema!K$123:L$141,2,FALSE)</f>
        <v>0</v>
      </c>
      <c r="I7" s="8">
        <f>IF(Bestillingsskjema!M13="ja",1,IF(Bestillingsskjema!M13="nei",0,IF(Bestillingsskjema!M13="",0)))</f>
        <v>0</v>
      </c>
      <c r="J7" s="8">
        <f>LEN(Bestillingsskjema!$E13)</f>
        <v>0</v>
      </c>
      <c r="K7" s="26">
        <f>G7*(H7+IF(H7=0,0,(I7*J7*$C$2)))</f>
        <v>0</v>
      </c>
      <c r="L7" s="7">
        <f>Bestillingsskjema!N13</f>
        <v>0</v>
      </c>
      <c r="M7" s="8">
        <f>VLOOKUP(Bestillingsskjema!O13,Bestillingsskjema!O$123:P$141,2,FALSE)</f>
        <v>0</v>
      </c>
      <c r="N7" s="8">
        <f>IF(Bestillingsskjema!Q13="ja",1,IF(Bestillingsskjema!Q13="nei",0,IF(Bestillingsskjema!Q13="",0)))</f>
        <v>0</v>
      </c>
      <c r="O7" s="8">
        <f>LEN(Bestillingsskjema!$E13)</f>
        <v>0</v>
      </c>
      <c r="P7" s="26">
        <f>L7*(M7+IF(M7=0,0,(N7*O7*$C$2)))</f>
        <v>0</v>
      </c>
      <c r="Q7" s="7">
        <f>Bestillingsskjema!R13</f>
        <v>0</v>
      </c>
      <c r="R7" s="8">
        <f>VLOOKUP(Bestillingsskjema!S13,Bestillingsskjema!S$123:T$141,2,FALSE)</f>
        <v>0</v>
      </c>
      <c r="S7" s="8">
        <f>IF(Bestillingsskjema!U13="ja",1,IF(Bestillingsskjema!U13="nei",0,IF(Bestillingsskjema!U13="",0)))</f>
        <v>0</v>
      </c>
      <c r="T7" s="8">
        <f>LEN(Bestillingsskjema!$E13)</f>
        <v>0</v>
      </c>
      <c r="U7" s="26">
        <f>Q7*(R7+IF(R7=0,0,(S7*T7*$C$2)))</f>
        <v>0</v>
      </c>
      <c r="V7" s="7">
        <f>Bestillingsskjema!V13</f>
        <v>0</v>
      </c>
      <c r="W7" s="8">
        <f>VLOOKUP(Bestillingsskjema!W13,Bestillingsskjema!W$123:X$141,2,FALSE)</f>
        <v>0</v>
      </c>
      <c r="X7" s="8">
        <f>IF(Bestillingsskjema!Y13="ja",1,IF(Bestillingsskjema!Y13="nei",0,IF(Bestillingsskjema!Y13="",0)))</f>
        <v>0</v>
      </c>
      <c r="Y7" s="8">
        <f>LEN(Bestillingsskjema!$E13)</f>
        <v>0</v>
      </c>
      <c r="Z7" s="26">
        <f>V7*(W7+IF(W7=0,0,(X7*Y7*$C$2)))</f>
        <v>0</v>
      </c>
      <c r="AA7" s="7">
        <f>Bestillingsskjema!Z13</f>
        <v>0</v>
      </c>
      <c r="AB7" s="8">
        <f>VLOOKUP(Bestillingsskjema!AA13,Bestillingsskjema!AA$123:AB$141,2,FALSE)</f>
        <v>0</v>
      </c>
      <c r="AC7" s="8">
        <f>IF(Bestillingsskjema!AC13="ja",1,IF(Bestillingsskjema!AC13="nei",0,IF(Bestillingsskjema!AC13="",0)))</f>
        <v>0</v>
      </c>
      <c r="AD7" s="8">
        <f>LEN(Bestillingsskjema!$E13)</f>
        <v>0</v>
      </c>
      <c r="AE7" s="26">
        <f>AA7*(AB7+IF(AB7=0,0,(AC7*AD7*$C$2)))</f>
        <v>0</v>
      </c>
      <c r="AF7" s="7">
        <f>Bestillingsskjema!AD13</f>
        <v>0</v>
      </c>
      <c r="AG7" s="8">
        <f>VLOOKUP(Bestillingsskjema!AE13,Bestillingsskjema!AE$123:AF$141,2,FALSE)</f>
        <v>0</v>
      </c>
      <c r="AH7" s="8">
        <f>IF(Bestillingsskjema!AG13="ja",1,IF(Bestillingsskjema!AG13="nei",0,IF(Bestillingsskjema!AG13="",0)))</f>
        <v>0</v>
      </c>
      <c r="AI7" s="8">
        <f>LEN(Bestillingsskjema!$E13)</f>
        <v>0</v>
      </c>
      <c r="AJ7" s="26">
        <f>AF7*(AG7+IF(AG7=0,0,(AH7*AI7*$C$2)))</f>
        <v>0</v>
      </c>
      <c r="AK7" s="7">
        <f>Bestillingsskjema!AH13</f>
        <v>0</v>
      </c>
      <c r="AL7" s="8">
        <f>VLOOKUP(Bestillingsskjema!AI13,Bestillingsskjema!AI$123:AJ$141,2,FALSE)</f>
        <v>0</v>
      </c>
      <c r="AM7" s="8">
        <f>IF(Bestillingsskjema!AK13="ja",1,IF(Bestillingsskjema!AK13="nei",0,IF(Bestillingsskjema!AK13="",0)))</f>
        <v>0</v>
      </c>
      <c r="AN7" s="8">
        <f>LEN(Bestillingsskjema!$E13)</f>
        <v>0</v>
      </c>
      <c r="AO7" s="26">
        <f>AK7*(AL7+IF(AL7=0,0,(AM7*AN7*$C$2)))</f>
        <v>0</v>
      </c>
      <c r="AP7" s="7">
        <f>Bestillingsskjema!AL13</f>
        <v>0</v>
      </c>
      <c r="AQ7" s="8">
        <f>VLOOKUP(Bestillingsskjema!AM13,Bestillingsskjema!AM$123:AN$141,2,FALSE)</f>
        <v>0</v>
      </c>
      <c r="AR7" s="8">
        <f>IF(Bestillingsskjema!AO13="ja",1,IF(Bestillingsskjema!AO13="nei",0,IF(Bestillingsskjema!AO13="",0)))</f>
        <v>0</v>
      </c>
      <c r="AS7" s="8">
        <f>LEN(Bestillingsskjema!$E13)</f>
        <v>0</v>
      </c>
      <c r="AT7" s="26">
        <f>AP7*(AQ7+IF(AQ7=0,0,(AR7*AS7*$C$2)))</f>
        <v>0</v>
      </c>
      <c r="AU7" s="7">
        <f>Bestillingsskjema!AP13</f>
        <v>0</v>
      </c>
      <c r="AV7" s="8">
        <f>VLOOKUP(Bestillingsskjema!AQ13,Bestillingsskjema!AQ$123:AR$141,2,FALSE)</f>
        <v>0</v>
      </c>
      <c r="AW7" s="8">
        <f>IF(Bestillingsskjema!AS13="ja",1,IF(Bestillingsskjema!AS13="nei",0,IF(Bestillingsskjema!AS13="",0)))</f>
        <v>0</v>
      </c>
      <c r="AX7" s="8">
        <f>LEN(Bestillingsskjema!$E13)</f>
        <v>0</v>
      </c>
      <c r="AY7" s="26">
        <f>AU7*(AV7+IF(AV7=0,0,(AW7*AX7*$C$2)))</f>
        <v>0</v>
      </c>
      <c r="AZ7" s="20">
        <f>F7+K7+P7+U7+Z7+AE7+AJ7+AO7+AT7+AY7</f>
        <v>0</v>
      </c>
    </row>
    <row r="8" spans="1:52">
      <c r="A8" s="21">
        <f>Bestillingsskjema!C14</f>
        <v>0</v>
      </c>
      <c r="B8" s="9">
        <f>Bestillingsskjema!F14</f>
        <v>0</v>
      </c>
      <c r="C8" s="52">
        <f>VLOOKUP(Bestillingsskjema!G14,Bestillingsskjema!G$123:H$141,2,FALSE)</f>
        <v>0</v>
      </c>
      <c r="D8" s="10">
        <f>IF(Bestillingsskjema!I14="ja",1,IF(Bestillingsskjema!I14="nei",0,IF(Bestillingsskjema!I14="",0)))</f>
        <v>0</v>
      </c>
      <c r="E8" s="10">
        <f>LEN(Bestillingsskjema!$E14)</f>
        <v>0</v>
      </c>
      <c r="F8" s="27">
        <f>B8*(C8+IF(C8=0,0,(D8*E8*$C$2)))</f>
        <v>0</v>
      </c>
      <c r="G8" s="9">
        <f>Bestillingsskjema!J14</f>
        <v>0</v>
      </c>
      <c r="H8" s="10">
        <f>VLOOKUP(Bestillingsskjema!K14,Bestillingsskjema!K$123:L$141,2,FALSE)</f>
        <v>0</v>
      </c>
      <c r="I8" s="10">
        <f>IF(Bestillingsskjema!M14="ja",1,IF(Bestillingsskjema!M14="nei",0,IF(Bestillingsskjema!M14="",0)))</f>
        <v>0</v>
      </c>
      <c r="J8" s="10">
        <f>LEN(Bestillingsskjema!$E14)</f>
        <v>0</v>
      </c>
      <c r="K8" s="27">
        <f>G8*(H8+IF(H8=0,0,(I8*J8*$C$2)))</f>
        <v>0</v>
      </c>
      <c r="L8" s="9">
        <f>Bestillingsskjema!N14</f>
        <v>0</v>
      </c>
      <c r="M8" s="10">
        <f>VLOOKUP(Bestillingsskjema!O14,Bestillingsskjema!O$123:P$141,2,FALSE)</f>
        <v>0</v>
      </c>
      <c r="N8" s="10">
        <f>IF(Bestillingsskjema!Q14="ja",1,IF(Bestillingsskjema!Q14="nei",0,IF(Bestillingsskjema!Q14="",0)))</f>
        <v>0</v>
      </c>
      <c r="O8" s="10">
        <f>LEN(Bestillingsskjema!$E14)</f>
        <v>0</v>
      </c>
      <c r="P8" s="27">
        <f>L8*(M8+IF(M8=0,0,(N8*O8*$C$2)))</f>
        <v>0</v>
      </c>
      <c r="Q8" s="9">
        <f>Bestillingsskjema!R14</f>
        <v>0</v>
      </c>
      <c r="R8" s="10">
        <f>VLOOKUP(Bestillingsskjema!S14,Bestillingsskjema!S$123:T$141,2,FALSE)</f>
        <v>0</v>
      </c>
      <c r="S8" s="10">
        <f>IF(Bestillingsskjema!U14="ja",1,IF(Bestillingsskjema!U14="nei",0,IF(Bestillingsskjema!U14="",0)))</f>
        <v>0</v>
      </c>
      <c r="T8" s="10">
        <f>LEN(Bestillingsskjema!$E14)</f>
        <v>0</v>
      </c>
      <c r="U8" s="27">
        <f>Q8*(R8+IF(R8=0,0,(S8*T8*$C$2)))</f>
        <v>0</v>
      </c>
      <c r="V8" s="9">
        <f>Bestillingsskjema!V14</f>
        <v>0</v>
      </c>
      <c r="W8" s="10">
        <f>VLOOKUP(Bestillingsskjema!W14,Bestillingsskjema!W$123:X$141,2,FALSE)</f>
        <v>0</v>
      </c>
      <c r="X8" s="10">
        <f>IF(Bestillingsskjema!Y14="ja",1,IF(Bestillingsskjema!Y14="nei",0,IF(Bestillingsskjema!Y14="",0)))</f>
        <v>0</v>
      </c>
      <c r="Y8" s="10">
        <f>LEN(Bestillingsskjema!$E14)</f>
        <v>0</v>
      </c>
      <c r="Z8" s="27">
        <f>V8*(W8+IF(W8=0,0,(X8*Y8*$C$2)))</f>
        <v>0</v>
      </c>
      <c r="AA8" s="9">
        <f>Bestillingsskjema!Z14</f>
        <v>0</v>
      </c>
      <c r="AB8" s="10">
        <f>VLOOKUP(Bestillingsskjema!AA14,Bestillingsskjema!AA$123:AB$141,2,FALSE)</f>
        <v>0</v>
      </c>
      <c r="AC8" s="10">
        <f>IF(Bestillingsskjema!AC14="ja",1,IF(Bestillingsskjema!AC14="nei",0,IF(Bestillingsskjema!AC14="",0)))</f>
        <v>0</v>
      </c>
      <c r="AD8" s="10">
        <f>LEN(Bestillingsskjema!$E14)</f>
        <v>0</v>
      </c>
      <c r="AE8" s="27">
        <f>AA8*(AB8+IF(AB8=0,0,(AC8*AD8*$C$2)))</f>
        <v>0</v>
      </c>
      <c r="AF8" s="9">
        <f>Bestillingsskjema!AD14</f>
        <v>0</v>
      </c>
      <c r="AG8" s="10">
        <f>VLOOKUP(Bestillingsskjema!AE14,Bestillingsskjema!AE$123:AF$141,2,FALSE)</f>
        <v>0</v>
      </c>
      <c r="AH8" s="10">
        <f>IF(Bestillingsskjema!AG14="ja",1,IF(Bestillingsskjema!AG14="nei",0,IF(Bestillingsskjema!AG14="",0)))</f>
        <v>0</v>
      </c>
      <c r="AI8" s="10">
        <f>LEN(Bestillingsskjema!$E14)</f>
        <v>0</v>
      </c>
      <c r="AJ8" s="27">
        <f>AF8*(AG8+IF(AG8=0,0,(AH8*AI8*$C$2)))</f>
        <v>0</v>
      </c>
      <c r="AK8" s="9">
        <f>Bestillingsskjema!AH14</f>
        <v>0</v>
      </c>
      <c r="AL8" s="10">
        <f>VLOOKUP(Bestillingsskjema!AI14,Bestillingsskjema!AI$123:AJ$141,2,FALSE)</f>
        <v>0</v>
      </c>
      <c r="AM8" s="10">
        <f>IF(Bestillingsskjema!AK14="ja",1,IF(Bestillingsskjema!AK14="nei",0,IF(Bestillingsskjema!AK14="",0)))</f>
        <v>0</v>
      </c>
      <c r="AN8" s="10">
        <f>LEN(Bestillingsskjema!$E14)</f>
        <v>0</v>
      </c>
      <c r="AO8" s="27">
        <f>AK8*(AL8+IF(AL8=0,0,(AM8*AN8*$C$2)))</f>
        <v>0</v>
      </c>
      <c r="AP8" s="9">
        <f>Bestillingsskjema!AL14</f>
        <v>0</v>
      </c>
      <c r="AQ8" s="10">
        <f>VLOOKUP(Bestillingsskjema!AM14,Bestillingsskjema!AM$123:AN$141,2,FALSE)</f>
        <v>0</v>
      </c>
      <c r="AR8" s="10">
        <f>IF(Bestillingsskjema!AO14="ja",1,IF(Bestillingsskjema!AO14="nei",0,IF(Bestillingsskjema!AO14="",0)))</f>
        <v>0</v>
      </c>
      <c r="AS8" s="10">
        <f>LEN(Bestillingsskjema!$E14)</f>
        <v>0</v>
      </c>
      <c r="AT8" s="27">
        <f>AP8*(AQ8+IF(AQ8=0,0,(AR8*AS8*$C$2)))</f>
        <v>0</v>
      </c>
      <c r="AU8" s="9">
        <f>Bestillingsskjema!AP14</f>
        <v>0</v>
      </c>
      <c r="AV8" s="10">
        <f>VLOOKUP(Bestillingsskjema!AQ14,Bestillingsskjema!AQ$123:AR$141,2,FALSE)</f>
        <v>0</v>
      </c>
      <c r="AW8" s="10">
        <f>IF(Bestillingsskjema!AS14="ja",1,IF(Bestillingsskjema!AS14="nei",0,IF(Bestillingsskjema!AS14="",0)))</f>
        <v>0</v>
      </c>
      <c r="AX8" s="10">
        <f>LEN(Bestillingsskjema!$E14)</f>
        <v>0</v>
      </c>
      <c r="AY8" s="27">
        <f>AU8*(AV8+IF(AV8=0,0,(AW8*AX8*$C$2)))</f>
        <v>0</v>
      </c>
      <c r="AZ8" s="20">
        <f t="shared" ref="AZ8:AZ36" si="0">F8+K8+P8+U8+Z8+AE8+AJ8+AO8+AT8+AY8</f>
        <v>0</v>
      </c>
    </row>
    <row r="9" spans="1:52">
      <c r="A9" s="21">
        <f>Bestillingsskjema!C15</f>
        <v>0</v>
      </c>
      <c r="B9" s="9">
        <f>Bestillingsskjema!F15</f>
        <v>0</v>
      </c>
      <c r="C9" s="52">
        <f>VLOOKUP(Bestillingsskjema!G15,Bestillingsskjema!G$123:H$141,2,FALSE)</f>
        <v>0</v>
      </c>
      <c r="D9" s="10">
        <f>IF(Bestillingsskjema!I15="ja",1,IF(Bestillingsskjema!I15="nei",0,IF(Bestillingsskjema!I15="",0)))</f>
        <v>0</v>
      </c>
      <c r="E9" s="10">
        <f>LEN(Bestillingsskjema!$E15)</f>
        <v>0</v>
      </c>
      <c r="F9" s="27">
        <f t="shared" ref="F9:F36" si="1">B9*(C9+IF(C9=0,0,(D9*E9*$C$2)))</f>
        <v>0</v>
      </c>
      <c r="G9" s="9">
        <f>Bestillingsskjema!J15</f>
        <v>0</v>
      </c>
      <c r="H9" s="10">
        <f>VLOOKUP(Bestillingsskjema!K15,Bestillingsskjema!K$123:L$141,2,FALSE)</f>
        <v>0</v>
      </c>
      <c r="I9" s="10">
        <f>IF(Bestillingsskjema!M15="ja",1,IF(Bestillingsskjema!M15="nei",0,IF(Bestillingsskjema!M15="",0)))</f>
        <v>0</v>
      </c>
      <c r="J9" s="10">
        <f>LEN(Bestillingsskjema!$E15)</f>
        <v>0</v>
      </c>
      <c r="K9" s="27">
        <f t="shared" ref="K9:K36" si="2">G9*(H9+IF(H9=0,0,(I9*J9*$C$2)))</f>
        <v>0</v>
      </c>
      <c r="L9" s="9">
        <f>Bestillingsskjema!N15</f>
        <v>0</v>
      </c>
      <c r="M9" s="10">
        <f>VLOOKUP(Bestillingsskjema!O15,Bestillingsskjema!O$123:P$141,2,FALSE)</f>
        <v>0</v>
      </c>
      <c r="N9" s="10">
        <f>IF(Bestillingsskjema!Q15="ja",1,IF(Bestillingsskjema!Q15="nei",0,IF(Bestillingsskjema!Q15="",0)))</f>
        <v>0</v>
      </c>
      <c r="O9" s="10">
        <f>LEN(Bestillingsskjema!$E15)</f>
        <v>0</v>
      </c>
      <c r="P9" s="27">
        <f t="shared" ref="P9:P36" si="3">L9*(M9+IF(M9=0,0,(N9*O9*$C$2)))</f>
        <v>0</v>
      </c>
      <c r="Q9" s="9">
        <f>Bestillingsskjema!R15</f>
        <v>0</v>
      </c>
      <c r="R9" s="10">
        <f>VLOOKUP(Bestillingsskjema!S15,Bestillingsskjema!S$123:T$141,2,FALSE)</f>
        <v>0</v>
      </c>
      <c r="S9" s="10">
        <f>IF(Bestillingsskjema!U15="ja",1,IF(Bestillingsskjema!U15="nei",0,IF(Bestillingsskjema!U15="",0)))</f>
        <v>0</v>
      </c>
      <c r="T9" s="10">
        <f>LEN(Bestillingsskjema!$E15)</f>
        <v>0</v>
      </c>
      <c r="U9" s="27">
        <f t="shared" ref="U9:U36" si="4">Q9*(R9+IF(R9=0,0,(S9*T9*$C$2)))</f>
        <v>0</v>
      </c>
      <c r="V9" s="9">
        <f>Bestillingsskjema!V15</f>
        <v>0</v>
      </c>
      <c r="W9" s="10">
        <f>VLOOKUP(Bestillingsskjema!W15,Bestillingsskjema!W$123:X$141,2,FALSE)</f>
        <v>0</v>
      </c>
      <c r="X9" s="10">
        <f>IF(Bestillingsskjema!Y15="ja",1,IF(Bestillingsskjema!Y15="nei",0,IF(Bestillingsskjema!Y15="",0)))</f>
        <v>0</v>
      </c>
      <c r="Y9" s="10">
        <f>LEN(Bestillingsskjema!$E15)</f>
        <v>0</v>
      </c>
      <c r="Z9" s="27">
        <f t="shared" ref="Z9:Z36" si="5">V9*(W9+IF(W9=0,0,(X9*Y9*$C$2)))</f>
        <v>0</v>
      </c>
      <c r="AA9" s="9">
        <f>Bestillingsskjema!Z15</f>
        <v>0</v>
      </c>
      <c r="AB9" s="10">
        <f>VLOOKUP(Bestillingsskjema!AA15,Bestillingsskjema!AA$123:AB$141,2,FALSE)</f>
        <v>0</v>
      </c>
      <c r="AC9" s="10">
        <f>IF(Bestillingsskjema!AC15="ja",1,IF(Bestillingsskjema!AC15="nei",0,IF(Bestillingsskjema!AC15="",0)))</f>
        <v>0</v>
      </c>
      <c r="AD9" s="10">
        <f>LEN(Bestillingsskjema!$E15)</f>
        <v>0</v>
      </c>
      <c r="AE9" s="27">
        <f t="shared" ref="AE9:AE36" si="6">AA9*(AB9+IF(AB9=0,0,(AC9*AD9*$C$2)))</f>
        <v>0</v>
      </c>
      <c r="AF9" s="9">
        <f>Bestillingsskjema!AD15</f>
        <v>0</v>
      </c>
      <c r="AG9" s="10">
        <f>VLOOKUP(Bestillingsskjema!AE15,Bestillingsskjema!AE$123:AF$141,2,FALSE)</f>
        <v>0</v>
      </c>
      <c r="AH9" s="10">
        <f>IF(Bestillingsskjema!AG15="ja",1,IF(Bestillingsskjema!AG15="nei",0,IF(Bestillingsskjema!AG15="",0)))</f>
        <v>0</v>
      </c>
      <c r="AI9" s="10">
        <f>LEN(Bestillingsskjema!$E15)</f>
        <v>0</v>
      </c>
      <c r="AJ9" s="27">
        <f t="shared" ref="AJ9:AJ36" si="7">AF9*(AG9+IF(AG9=0,0,(AH9*AI9*$C$2)))</f>
        <v>0</v>
      </c>
      <c r="AK9" s="9">
        <f>Bestillingsskjema!AH15</f>
        <v>0</v>
      </c>
      <c r="AL9" s="10">
        <f>VLOOKUP(Bestillingsskjema!AI15,Bestillingsskjema!AI$123:AJ$141,2,FALSE)</f>
        <v>0</v>
      </c>
      <c r="AM9" s="10">
        <f>IF(Bestillingsskjema!AK15="ja",1,IF(Bestillingsskjema!AK15="nei",0,IF(Bestillingsskjema!AK15="",0)))</f>
        <v>0</v>
      </c>
      <c r="AN9" s="10">
        <f>LEN(Bestillingsskjema!$E15)</f>
        <v>0</v>
      </c>
      <c r="AO9" s="27">
        <f t="shared" ref="AO9:AO36" si="8">AK9*(AL9+IF(AL9=0,0,(AM9*AN9*$C$2)))</f>
        <v>0</v>
      </c>
      <c r="AP9" s="9">
        <f>Bestillingsskjema!AL15</f>
        <v>0</v>
      </c>
      <c r="AQ9" s="10">
        <f>VLOOKUP(Bestillingsskjema!AM15,Bestillingsskjema!AM$123:AN$141,2,FALSE)</f>
        <v>0</v>
      </c>
      <c r="AR9" s="10">
        <f>IF(Bestillingsskjema!AO15="ja",1,IF(Bestillingsskjema!AO15="nei",0,IF(Bestillingsskjema!AO15="",0)))</f>
        <v>0</v>
      </c>
      <c r="AS9" s="10">
        <f>LEN(Bestillingsskjema!$E15)</f>
        <v>0</v>
      </c>
      <c r="AT9" s="27">
        <f t="shared" ref="AT9:AT36" si="9">AP9*(AQ9+IF(AQ9=0,0,(AR9*AS9*$C$2)))</f>
        <v>0</v>
      </c>
      <c r="AU9" s="9">
        <f>Bestillingsskjema!AP15</f>
        <v>0</v>
      </c>
      <c r="AV9" s="10">
        <f>VLOOKUP(Bestillingsskjema!AQ15,Bestillingsskjema!AQ$123:AR$141,2,FALSE)</f>
        <v>0</v>
      </c>
      <c r="AW9" s="10">
        <f>IF(Bestillingsskjema!AS15="ja",1,IF(Bestillingsskjema!AS15="nei",0,IF(Bestillingsskjema!AS15="",0)))</f>
        <v>0</v>
      </c>
      <c r="AX9" s="10">
        <f>LEN(Bestillingsskjema!$E15)</f>
        <v>0</v>
      </c>
      <c r="AY9" s="27">
        <f t="shared" ref="AY9:AY36" si="10">AU9*(AV9+IF(AV9=0,0,(AW9*AX9*$C$2)))</f>
        <v>0</v>
      </c>
      <c r="AZ9" s="20">
        <f t="shared" si="0"/>
        <v>0</v>
      </c>
    </row>
    <row r="10" spans="1:52">
      <c r="A10" s="21">
        <f>Bestillingsskjema!C16</f>
        <v>0</v>
      </c>
      <c r="B10" s="9">
        <f>Bestillingsskjema!F16</f>
        <v>0</v>
      </c>
      <c r="C10" s="52">
        <f>VLOOKUP(Bestillingsskjema!G16,Bestillingsskjema!G$123:H$141,2,FALSE)</f>
        <v>0</v>
      </c>
      <c r="D10" s="10">
        <f>IF(Bestillingsskjema!I16="ja",1,IF(Bestillingsskjema!I16="nei",0,IF(Bestillingsskjema!I16="",0)))</f>
        <v>0</v>
      </c>
      <c r="E10" s="10">
        <f>LEN(Bestillingsskjema!$E16)</f>
        <v>0</v>
      </c>
      <c r="F10" s="27">
        <f t="shared" si="1"/>
        <v>0</v>
      </c>
      <c r="G10" s="9">
        <f>Bestillingsskjema!J16</f>
        <v>0</v>
      </c>
      <c r="H10" s="10">
        <f>VLOOKUP(Bestillingsskjema!K16,Bestillingsskjema!K$123:L$141,2,FALSE)</f>
        <v>0</v>
      </c>
      <c r="I10" s="10">
        <f>IF(Bestillingsskjema!M16="ja",1,IF(Bestillingsskjema!M16="nei",0,IF(Bestillingsskjema!M16="",0)))</f>
        <v>0</v>
      </c>
      <c r="J10" s="10">
        <f>LEN(Bestillingsskjema!$E16)</f>
        <v>0</v>
      </c>
      <c r="K10" s="27">
        <f t="shared" si="2"/>
        <v>0</v>
      </c>
      <c r="L10" s="9">
        <f>Bestillingsskjema!N16</f>
        <v>0</v>
      </c>
      <c r="M10" s="10">
        <f>VLOOKUP(Bestillingsskjema!O16,Bestillingsskjema!O$123:P$141,2,FALSE)</f>
        <v>0</v>
      </c>
      <c r="N10" s="10">
        <f>IF(Bestillingsskjema!Q16="ja",1,IF(Bestillingsskjema!Q16="nei",0,IF(Bestillingsskjema!Q16="",0)))</f>
        <v>0</v>
      </c>
      <c r="O10" s="10">
        <f>LEN(Bestillingsskjema!$E16)</f>
        <v>0</v>
      </c>
      <c r="P10" s="27">
        <f t="shared" si="3"/>
        <v>0</v>
      </c>
      <c r="Q10" s="9">
        <f>Bestillingsskjema!R16</f>
        <v>0</v>
      </c>
      <c r="R10" s="10">
        <f>VLOOKUP(Bestillingsskjema!S16,Bestillingsskjema!S$123:T$141,2,FALSE)</f>
        <v>0</v>
      </c>
      <c r="S10" s="10">
        <f>IF(Bestillingsskjema!U16="ja",1,IF(Bestillingsskjema!U16="nei",0,IF(Bestillingsskjema!U16="",0)))</f>
        <v>0</v>
      </c>
      <c r="T10" s="10">
        <f>LEN(Bestillingsskjema!$E16)</f>
        <v>0</v>
      </c>
      <c r="U10" s="27">
        <f t="shared" si="4"/>
        <v>0</v>
      </c>
      <c r="V10" s="9">
        <f>Bestillingsskjema!V16</f>
        <v>0</v>
      </c>
      <c r="W10" s="10">
        <f>VLOOKUP(Bestillingsskjema!W16,Bestillingsskjema!W$123:X$141,2,FALSE)</f>
        <v>0</v>
      </c>
      <c r="X10" s="10">
        <f>IF(Bestillingsskjema!Y16="ja",1,IF(Bestillingsskjema!Y16="nei",0,IF(Bestillingsskjema!Y16="",0)))</f>
        <v>0</v>
      </c>
      <c r="Y10" s="10">
        <f>LEN(Bestillingsskjema!$E16)</f>
        <v>0</v>
      </c>
      <c r="Z10" s="27">
        <f t="shared" si="5"/>
        <v>0</v>
      </c>
      <c r="AA10" s="9">
        <f>Bestillingsskjema!Z16</f>
        <v>0</v>
      </c>
      <c r="AB10" s="10">
        <f>VLOOKUP(Bestillingsskjema!AA16,Bestillingsskjema!AA$123:AB$141,2,FALSE)</f>
        <v>0</v>
      </c>
      <c r="AC10" s="10">
        <f>IF(Bestillingsskjema!AC16="ja",1,IF(Bestillingsskjema!AC16="nei",0,IF(Bestillingsskjema!AC16="",0)))</f>
        <v>0</v>
      </c>
      <c r="AD10" s="10">
        <f>LEN(Bestillingsskjema!$E16)</f>
        <v>0</v>
      </c>
      <c r="AE10" s="27">
        <f t="shared" si="6"/>
        <v>0</v>
      </c>
      <c r="AF10" s="9">
        <f>Bestillingsskjema!AD16</f>
        <v>0</v>
      </c>
      <c r="AG10" s="10">
        <f>VLOOKUP(Bestillingsskjema!AE16,Bestillingsskjema!AE$123:AF$141,2,FALSE)</f>
        <v>0</v>
      </c>
      <c r="AH10" s="10">
        <f>IF(Bestillingsskjema!AG16="ja",1,IF(Bestillingsskjema!AG16="nei",0,IF(Bestillingsskjema!AG16="",0)))</f>
        <v>0</v>
      </c>
      <c r="AI10" s="10">
        <f>LEN(Bestillingsskjema!$E16)</f>
        <v>0</v>
      </c>
      <c r="AJ10" s="27">
        <f t="shared" si="7"/>
        <v>0</v>
      </c>
      <c r="AK10" s="9">
        <f>Bestillingsskjema!AH16</f>
        <v>0</v>
      </c>
      <c r="AL10" s="10">
        <f>VLOOKUP(Bestillingsskjema!AI16,Bestillingsskjema!AI$123:AJ$141,2,FALSE)</f>
        <v>0</v>
      </c>
      <c r="AM10" s="10">
        <f>IF(Bestillingsskjema!AK16="ja",1,IF(Bestillingsskjema!AK16="nei",0,IF(Bestillingsskjema!AK16="",0)))</f>
        <v>0</v>
      </c>
      <c r="AN10" s="10">
        <f>LEN(Bestillingsskjema!$E16)</f>
        <v>0</v>
      </c>
      <c r="AO10" s="27">
        <f t="shared" si="8"/>
        <v>0</v>
      </c>
      <c r="AP10" s="9">
        <f>Bestillingsskjema!AL16</f>
        <v>0</v>
      </c>
      <c r="AQ10" s="10">
        <f>VLOOKUP(Bestillingsskjema!AM16,Bestillingsskjema!AM$123:AN$141,2,FALSE)</f>
        <v>0</v>
      </c>
      <c r="AR10" s="10">
        <f>IF(Bestillingsskjema!AO16="ja",1,IF(Bestillingsskjema!AO16="nei",0,IF(Bestillingsskjema!AO16="",0)))</f>
        <v>0</v>
      </c>
      <c r="AS10" s="10">
        <f>LEN(Bestillingsskjema!$E16)</f>
        <v>0</v>
      </c>
      <c r="AT10" s="27">
        <f t="shared" si="9"/>
        <v>0</v>
      </c>
      <c r="AU10" s="9">
        <f>Bestillingsskjema!AP16</f>
        <v>0</v>
      </c>
      <c r="AV10" s="10">
        <f>VLOOKUP(Bestillingsskjema!AQ16,Bestillingsskjema!AQ$123:AR$141,2,FALSE)</f>
        <v>0</v>
      </c>
      <c r="AW10" s="10">
        <f>IF(Bestillingsskjema!AS16="ja",1,IF(Bestillingsskjema!AS16="nei",0,IF(Bestillingsskjema!AS16="",0)))</f>
        <v>0</v>
      </c>
      <c r="AX10" s="10">
        <f>LEN(Bestillingsskjema!$E16)</f>
        <v>0</v>
      </c>
      <c r="AY10" s="27">
        <f t="shared" si="10"/>
        <v>0</v>
      </c>
      <c r="AZ10" s="20">
        <f t="shared" si="0"/>
        <v>0</v>
      </c>
    </row>
    <row r="11" spans="1:52">
      <c r="A11" s="21">
        <f>Bestillingsskjema!C17</f>
        <v>0</v>
      </c>
      <c r="B11" s="9">
        <f>Bestillingsskjema!F17</f>
        <v>0</v>
      </c>
      <c r="C11" s="52">
        <f>VLOOKUP(Bestillingsskjema!G17,Bestillingsskjema!G$123:H$141,2,FALSE)</f>
        <v>0</v>
      </c>
      <c r="D11" s="10">
        <f>IF(Bestillingsskjema!I17="ja",1,IF(Bestillingsskjema!I17="nei",0,IF(Bestillingsskjema!I17="",0)))</f>
        <v>0</v>
      </c>
      <c r="E11" s="10">
        <f>LEN(Bestillingsskjema!$E17)</f>
        <v>0</v>
      </c>
      <c r="F11" s="27">
        <f t="shared" si="1"/>
        <v>0</v>
      </c>
      <c r="G11" s="9">
        <f>Bestillingsskjema!J17</f>
        <v>0</v>
      </c>
      <c r="H11" s="10">
        <f>VLOOKUP(Bestillingsskjema!K17,Bestillingsskjema!K$123:L$141,2,FALSE)</f>
        <v>0</v>
      </c>
      <c r="I11" s="10">
        <f>IF(Bestillingsskjema!M17="ja",1,IF(Bestillingsskjema!M17="nei",0,IF(Bestillingsskjema!M17="",0)))</f>
        <v>0</v>
      </c>
      <c r="J11" s="10">
        <f>LEN(Bestillingsskjema!$E17)</f>
        <v>0</v>
      </c>
      <c r="K11" s="27">
        <f t="shared" si="2"/>
        <v>0</v>
      </c>
      <c r="L11" s="9">
        <f>Bestillingsskjema!N17</f>
        <v>0</v>
      </c>
      <c r="M11" s="10">
        <f>VLOOKUP(Bestillingsskjema!O17,Bestillingsskjema!O$123:P$141,2,FALSE)</f>
        <v>0</v>
      </c>
      <c r="N11" s="10">
        <f>IF(Bestillingsskjema!Q17="ja",1,IF(Bestillingsskjema!Q17="nei",0,IF(Bestillingsskjema!Q17="",0)))</f>
        <v>0</v>
      </c>
      <c r="O11" s="10">
        <f>LEN(Bestillingsskjema!$E17)</f>
        <v>0</v>
      </c>
      <c r="P11" s="27">
        <f t="shared" si="3"/>
        <v>0</v>
      </c>
      <c r="Q11" s="9">
        <f>Bestillingsskjema!R17</f>
        <v>0</v>
      </c>
      <c r="R11" s="10">
        <f>VLOOKUP(Bestillingsskjema!S17,Bestillingsskjema!S$123:T$141,2,FALSE)</f>
        <v>0</v>
      </c>
      <c r="S11" s="10">
        <f>IF(Bestillingsskjema!U17="ja",1,IF(Bestillingsskjema!U17="nei",0,IF(Bestillingsskjema!U17="",0)))</f>
        <v>0</v>
      </c>
      <c r="T11" s="10">
        <f>LEN(Bestillingsskjema!$E17)</f>
        <v>0</v>
      </c>
      <c r="U11" s="27">
        <f t="shared" si="4"/>
        <v>0</v>
      </c>
      <c r="V11" s="9">
        <f>Bestillingsskjema!V17</f>
        <v>0</v>
      </c>
      <c r="W11" s="10">
        <f>VLOOKUP(Bestillingsskjema!W17,Bestillingsskjema!W$123:X$141,2,FALSE)</f>
        <v>0</v>
      </c>
      <c r="X11" s="10">
        <f>IF(Bestillingsskjema!Y17="ja",1,IF(Bestillingsskjema!Y17="nei",0,IF(Bestillingsskjema!Y17="",0)))</f>
        <v>0</v>
      </c>
      <c r="Y11" s="10">
        <f>LEN(Bestillingsskjema!$E17)</f>
        <v>0</v>
      </c>
      <c r="Z11" s="27">
        <f t="shared" si="5"/>
        <v>0</v>
      </c>
      <c r="AA11" s="9">
        <f>Bestillingsskjema!Z17</f>
        <v>0</v>
      </c>
      <c r="AB11" s="10">
        <f>VLOOKUP(Bestillingsskjema!AA17,Bestillingsskjema!AA$123:AB$141,2,FALSE)</f>
        <v>0</v>
      </c>
      <c r="AC11" s="10">
        <f>IF(Bestillingsskjema!AC17="ja",1,IF(Bestillingsskjema!AC17="nei",0,IF(Bestillingsskjema!AC17="",0)))</f>
        <v>0</v>
      </c>
      <c r="AD11" s="10">
        <f>LEN(Bestillingsskjema!$E17)</f>
        <v>0</v>
      </c>
      <c r="AE11" s="27">
        <f t="shared" si="6"/>
        <v>0</v>
      </c>
      <c r="AF11" s="9">
        <f>Bestillingsskjema!AD17</f>
        <v>0</v>
      </c>
      <c r="AG11" s="10">
        <f>VLOOKUP(Bestillingsskjema!AE17,Bestillingsskjema!AE$123:AF$141,2,FALSE)</f>
        <v>0</v>
      </c>
      <c r="AH11" s="10">
        <f>IF(Bestillingsskjema!AG17="ja",1,IF(Bestillingsskjema!AG17="nei",0,IF(Bestillingsskjema!AG17="",0)))</f>
        <v>0</v>
      </c>
      <c r="AI11" s="10">
        <f>LEN(Bestillingsskjema!$E17)</f>
        <v>0</v>
      </c>
      <c r="AJ11" s="27">
        <f t="shared" si="7"/>
        <v>0</v>
      </c>
      <c r="AK11" s="9">
        <f>Bestillingsskjema!AH17</f>
        <v>0</v>
      </c>
      <c r="AL11" s="10">
        <f>VLOOKUP(Bestillingsskjema!AI17,Bestillingsskjema!AI$123:AJ$141,2,FALSE)</f>
        <v>0</v>
      </c>
      <c r="AM11" s="10">
        <f>IF(Bestillingsskjema!AK17="ja",1,IF(Bestillingsskjema!AK17="nei",0,IF(Bestillingsskjema!AK17="",0)))</f>
        <v>0</v>
      </c>
      <c r="AN11" s="10">
        <f>LEN(Bestillingsskjema!$E17)</f>
        <v>0</v>
      </c>
      <c r="AO11" s="27">
        <f t="shared" si="8"/>
        <v>0</v>
      </c>
      <c r="AP11" s="9">
        <f>Bestillingsskjema!AL17</f>
        <v>0</v>
      </c>
      <c r="AQ11" s="10">
        <f>VLOOKUP(Bestillingsskjema!AM17,Bestillingsskjema!AM$123:AN$141,2,FALSE)</f>
        <v>0</v>
      </c>
      <c r="AR11" s="10">
        <f>IF(Bestillingsskjema!AO17="ja",1,IF(Bestillingsskjema!AO17="nei",0,IF(Bestillingsskjema!AO17="",0)))</f>
        <v>0</v>
      </c>
      <c r="AS11" s="10">
        <f>LEN(Bestillingsskjema!$E17)</f>
        <v>0</v>
      </c>
      <c r="AT11" s="27">
        <f t="shared" si="9"/>
        <v>0</v>
      </c>
      <c r="AU11" s="9">
        <f>Bestillingsskjema!AP17</f>
        <v>0</v>
      </c>
      <c r="AV11" s="10">
        <f>VLOOKUP(Bestillingsskjema!AQ17,Bestillingsskjema!AQ$123:AR$141,2,FALSE)</f>
        <v>0</v>
      </c>
      <c r="AW11" s="10">
        <f>IF(Bestillingsskjema!AS17="ja",1,IF(Bestillingsskjema!AS17="nei",0,IF(Bestillingsskjema!AS17="",0)))</f>
        <v>0</v>
      </c>
      <c r="AX11" s="10">
        <f>LEN(Bestillingsskjema!$E17)</f>
        <v>0</v>
      </c>
      <c r="AY11" s="27">
        <f t="shared" si="10"/>
        <v>0</v>
      </c>
      <c r="AZ11" s="20">
        <f t="shared" si="0"/>
        <v>0</v>
      </c>
    </row>
    <row r="12" spans="1:52">
      <c r="A12" s="21">
        <f>Bestillingsskjema!C18</f>
        <v>0</v>
      </c>
      <c r="B12" s="9">
        <f>Bestillingsskjema!F18</f>
        <v>0</v>
      </c>
      <c r="C12" s="52">
        <f>VLOOKUP(Bestillingsskjema!G18,Bestillingsskjema!G$123:H$141,2,FALSE)</f>
        <v>0</v>
      </c>
      <c r="D12" s="10">
        <f>IF(Bestillingsskjema!I18="ja",1,IF(Bestillingsskjema!I18="nei",0,IF(Bestillingsskjema!I18="",0)))</f>
        <v>0</v>
      </c>
      <c r="E12" s="10">
        <f>LEN(Bestillingsskjema!$E18)</f>
        <v>0</v>
      </c>
      <c r="F12" s="27">
        <f t="shared" si="1"/>
        <v>0</v>
      </c>
      <c r="G12" s="9">
        <f>Bestillingsskjema!J18</f>
        <v>0</v>
      </c>
      <c r="H12" s="10">
        <f>VLOOKUP(Bestillingsskjema!K18,Bestillingsskjema!K$123:L$141,2,FALSE)</f>
        <v>0</v>
      </c>
      <c r="I12" s="10">
        <f>IF(Bestillingsskjema!M18="ja",1,IF(Bestillingsskjema!M18="nei",0,IF(Bestillingsskjema!M18="",0)))</f>
        <v>0</v>
      </c>
      <c r="J12" s="10">
        <f>LEN(Bestillingsskjema!$E18)</f>
        <v>0</v>
      </c>
      <c r="K12" s="27">
        <f t="shared" si="2"/>
        <v>0</v>
      </c>
      <c r="L12" s="9">
        <f>Bestillingsskjema!N18</f>
        <v>0</v>
      </c>
      <c r="M12" s="10">
        <f>VLOOKUP(Bestillingsskjema!O18,Bestillingsskjema!O$123:P$141,2,FALSE)</f>
        <v>0</v>
      </c>
      <c r="N12" s="10">
        <f>IF(Bestillingsskjema!Q18="ja",1,IF(Bestillingsskjema!Q18="nei",0,IF(Bestillingsskjema!Q18="",0)))</f>
        <v>0</v>
      </c>
      <c r="O12" s="10">
        <f>LEN(Bestillingsskjema!$E18)</f>
        <v>0</v>
      </c>
      <c r="P12" s="27">
        <f t="shared" si="3"/>
        <v>0</v>
      </c>
      <c r="Q12" s="9">
        <f>Bestillingsskjema!R18</f>
        <v>0</v>
      </c>
      <c r="R12" s="10">
        <f>VLOOKUP(Bestillingsskjema!S18,Bestillingsskjema!S$123:T$141,2,FALSE)</f>
        <v>0</v>
      </c>
      <c r="S12" s="10">
        <f>IF(Bestillingsskjema!U18="ja",1,IF(Bestillingsskjema!U18="nei",0,IF(Bestillingsskjema!U18="",0)))</f>
        <v>0</v>
      </c>
      <c r="T12" s="10">
        <f>LEN(Bestillingsskjema!$E18)</f>
        <v>0</v>
      </c>
      <c r="U12" s="27">
        <f t="shared" si="4"/>
        <v>0</v>
      </c>
      <c r="V12" s="9">
        <f>Bestillingsskjema!V18</f>
        <v>0</v>
      </c>
      <c r="W12" s="10">
        <f>VLOOKUP(Bestillingsskjema!W18,Bestillingsskjema!W$123:X$141,2,FALSE)</f>
        <v>0</v>
      </c>
      <c r="X12" s="10">
        <f>IF(Bestillingsskjema!Y18="ja",1,IF(Bestillingsskjema!Y18="nei",0,IF(Bestillingsskjema!Y18="",0)))</f>
        <v>0</v>
      </c>
      <c r="Y12" s="10">
        <f>LEN(Bestillingsskjema!$E18)</f>
        <v>0</v>
      </c>
      <c r="Z12" s="27">
        <f t="shared" si="5"/>
        <v>0</v>
      </c>
      <c r="AA12" s="9">
        <f>Bestillingsskjema!Z18</f>
        <v>0</v>
      </c>
      <c r="AB12" s="10">
        <f>VLOOKUP(Bestillingsskjema!AA18,Bestillingsskjema!AA$123:AB$141,2,FALSE)</f>
        <v>0</v>
      </c>
      <c r="AC12" s="10">
        <f>IF(Bestillingsskjema!AC18="ja",1,IF(Bestillingsskjema!AC18="nei",0,IF(Bestillingsskjema!AC18="",0)))</f>
        <v>0</v>
      </c>
      <c r="AD12" s="10">
        <f>LEN(Bestillingsskjema!$E18)</f>
        <v>0</v>
      </c>
      <c r="AE12" s="27">
        <f t="shared" si="6"/>
        <v>0</v>
      </c>
      <c r="AF12" s="9">
        <f>Bestillingsskjema!AD18</f>
        <v>0</v>
      </c>
      <c r="AG12" s="10">
        <f>VLOOKUP(Bestillingsskjema!AE18,Bestillingsskjema!AE$123:AF$141,2,FALSE)</f>
        <v>0</v>
      </c>
      <c r="AH12" s="10">
        <f>IF(Bestillingsskjema!AG18="ja",1,IF(Bestillingsskjema!AG18="nei",0,IF(Bestillingsskjema!AG18="",0)))</f>
        <v>0</v>
      </c>
      <c r="AI12" s="10">
        <f>LEN(Bestillingsskjema!$E18)</f>
        <v>0</v>
      </c>
      <c r="AJ12" s="27">
        <f t="shared" si="7"/>
        <v>0</v>
      </c>
      <c r="AK12" s="9">
        <f>Bestillingsskjema!AH18</f>
        <v>0</v>
      </c>
      <c r="AL12" s="10">
        <f>VLOOKUP(Bestillingsskjema!AI18,Bestillingsskjema!AI$123:AJ$141,2,FALSE)</f>
        <v>0</v>
      </c>
      <c r="AM12" s="10">
        <f>IF(Bestillingsskjema!AK18="ja",1,IF(Bestillingsskjema!AK18="nei",0,IF(Bestillingsskjema!AK18="",0)))</f>
        <v>0</v>
      </c>
      <c r="AN12" s="10">
        <f>LEN(Bestillingsskjema!$E18)</f>
        <v>0</v>
      </c>
      <c r="AO12" s="27">
        <f t="shared" si="8"/>
        <v>0</v>
      </c>
      <c r="AP12" s="9">
        <f>Bestillingsskjema!AL18</f>
        <v>0</v>
      </c>
      <c r="AQ12" s="10">
        <f>VLOOKUP(Bestillingsskjema!AM18,Bestillingsskjema!AM$123:AN$141,2,FALSE)</f>
        <v>0</v>
      </c>
      <c r="AR12" s="10">
        <f>IF(Bestillingsskjema!AO18="ja",1,IF(Bestillingsskjema!AO18="nei",0,IF(Bestillingsskjema!AO18="",0)))</f>
        <v>0</v>
      </c>
      <c r="AS12" s="10">
        <f>LEN(Bestillingsskjema!$E18)</f>
        <v>0</v>
      </c>
      <c r="AT12" s="27">
        <f t="shared" si="9"/>
        <v>0</v>
      </c>
      <c r="AU12" s="9">
        <f>Bestillingsskjema!AP18</f>
        <v>0</v>
      </c>
      <c r="AV12" s="10">
        <f>VLOOKUP(Bestillingsskjema!AQ18,Bestillingsskjema!AQ$123:AR$141,2,FALSE)</f>
        <v>0</v>
      </c>
      <c r="AW12" s="10">
        <f>IF(Bestillingsskjema!AS18="ja",1,IF(Bestillingsskjema!AS18="nei",0,IF(Bestillingsskjema!AS18="",0)))</f>
        <v>0</v>
      </c>
      <c r="AX12" s="10">
        <f>LEN(Bestillingsskjema!$E18)</f>
        <v>0</v>
      </c>
      <c r="AY12" s="27">
        <f t="shared" si="10"/>
        <v>0</v>
      </c>
      <c r="AZ12" s="20">
        <f t="shared" si="0"/>
        <v>0</v>
      </c>
    </row>
    <row r="13" spans="1:52">
      <c r="A13" s="21">
        <f>Bestillingsskjema!C19</f>
        <v>0</v>
      </c>
      <c r="B13" s="9">
        <f>Bestillingsskjema!F19</f>
        <v>0</v>
      </c>
      <c r="C13" s="52">
        <f>VLOOKUP(Bestillingsskjema!G19,Bestillingsskjema!G$123:H$141,2,FALSE)</f>
        <v>0</v>
      </c>
      <c r="D13" s="10">
        <f>IF(Bestillingsskjema!I19="ja",1,IF(Bestillingsskjema!I19="nei",0,IF(Bestillingsskjema!I19="",0)))</f>
        <v>0</v>
      </c>
      <c r="E13" s="10">
        <f>LEN(Bestillingsskjema!$E19)</f>
        <v>0</v>
      </c>
      <c r="F13" s="27">
        <f t="shared" si="1"/>
        <v>0</v>
      </c>
      <c r="G13" s="9">
        <f>Bestillingsskjema!J19</f>
        <v>0</v>
      </c>
      <c r="H13" s="10">
        <f>VLOOKUP(Bestillingsskjema!K19,Bestillingsskjema!K$123:L$141,2,FALSE)</f>
        <v>0</v>
      </c>
      <c r="I13" s="10">
        <f>IF(Bestillingsskjema!M19="ja",1,IF(Bestillingsskjema!M19="nei",0,IF(Bestillingsskjema!M19="",0)))</f>
        <v>0</v>
      </c>
      <c r="J13" s="10">
        <f>LEN(Bestillingsskjema!$E19)</f>
        <v>0</v>
      </c>
      <c r="K13" s="27">
        <f t="shared" si="2"/>
        <v>0</v>
      </c>
      <c r="L13" s="9">
        <f>Bestillingsskjema!N19</f>
        <v>0</v>
      </c>
      <c r="M13" s="10">
        <f>VLOOKUP(Bestillingsskjema!O19,Bestillingsskjema!O$123:P$141,2,FALSE)</f>
        <v>0</v>
      </c>
      <c r="N13" s="10">
        <f>IF(Bestillingsskjema!Q19="ja",1,IF(Bestillingsskjema!Q19="nei",0,IF(Bestillingsskjema!Q19="",0)))</f>
        <v>0</v>
      </c>
      <c r="O13" s="10">
        <f>LEN(Bestillingsskjema!$E19)</f>
        <v>0</v>
      </c>
      <c r="P13" s="27">
        <f t="shared" si="3"/>
        <v>0</v>
      </c>
      <c r="Q13" s="9">
        <f>Bestillingsskjema!R19</f>
        <v>0</v>
      </c>
      <c r="R13" s="10">
        <f>VLOOKUP(Bestillingsskjema!S19,Bestillingsskjema!S$123:T$141,2,FALSE)</f>
        <v>0</v>
      </c>
      <c r="S13" s="10">
        <f>IF(Bestillingsskjema!U19="ja",1,IF(Bestillingsskjema!U19="nei",0,IF(Bestillingsskjema!U19="",0)))</f>
        <v>0</v>
      </c>
      <c r="T13" s="10">
        <f>LEN(Bestillingsskjema!$E19)</f>
        <v>0</v>
      </c>
      <c r="U13" s="27">
        <f t="shared" si="4"/>
        <v>0</v>
      </c>
      <c r="V13" s="9">
        <f>Bestillingsskjema!V19</f>
        <v>0</v>
      </c>
      <c r="W13" s="10">
        <f>VLOOKUP(Bestillingsskjema!W19,Bestillingsskjema!W$123:X$141,2,FALSE)</f>
        <v>0</v>
      </c>
      <c r="X13" s="10">
        <f>IF(Bestillingsskjema!Y19="ja",1,IF(Bestillingsskjema!Y19="nei",0,IF(Bestillingsskjema!Y19="",0)))</f>
        <v>0</v>
      </c>
      <c r="Y13" s="10">
        <f>LEN(Bestillingsskjema!$E19)</f>
        <v>0</v>
      </c>
      <c r="Z13" s="27">
        <f t="shared" si="5"/>
        <v>0</v>
      </c>
      <c r="AA13" s="9">
        <f>Bestillingsskjema!Z19</f>
        <v>0</v>
      </c>
      <c r="AB13" s="10">
        <f>VLOOKUP(Bestillingsskjema!AA19,Bestillingsskjema!AA$123:AB$141,2,FALSE)</f>
        <v>0</v>
      </c>
      <c r="AC13" s="10">
        <f>IF(Bestillingsskjema!AC19="ja",1,IF(Bestillingsskjema!AC19="nei",0,IF(Bestillingsskjema!AC19="",0)))</f>
        <v>0</v>
      </c>
      <c r="AD13" s="10">
        <f>LEN(Bestillingsskjema!$E19)</f>
        <v>0</v>
      </c>
      <c r="AE13" s="27">
        <f t="shared" si="6"/>
        <v>0</v>
      </c>
      <c r="AF13" s="9">
        <f>Bestillingsskjema!AD19</f>
        <v>0</v>
      </c>
      <c r="AG13" s="10">
        <f>VLOOKUP(Bestillingsskjema!AE19,Bestillingsskjema!AE$123:AF$141,2,FALSE)</f>
        <v>0</v>
      </c>
      <c r="AH13" s="10">
        <f>IF(Bestillingsskjema!AG19="ja",1,IF(Bestillingsskjema!AG19="nei",0,IF(Bestillingsskjema!AG19="",0)))</f>
        <v>0</v>
      </c>
      <c r="AI13" s="10">
        <f>LEN(Bestillingsskjema!$E19)</f>
        <v>0</v>
      </c>
      <c r="AJ13" s="27">
        <f t="shared" si="7"/>
        <v>0</v>
      </c>
      <c r="AK13" s="9">
        <f>Bestillingsskjema!AH19</f>
        <v>0</v>
      </c>
      <c r="AL13" s="10">
        <f>VLOOKUP(Bestillingsskjema!AI19,Bestillingsskjema!AI$123:AJ$141,2,FALSE)</f>
        <v>0</v>
      </c>
      <c r="AM13" s="10">
        <f>IF(Bestillingsskjema!AK19="ja",1,IF(Bestillingsskjema!AK19="nei",0,IF(Bestillingsskjema!AK19="",0)))</f>
        <v>0</v>
      </c>
      <c r="AN13" s="10">
        <f>LEN(Bestillingsskjema!$E19)</f>
        <v>0</v>
      </c>
      <c r="AO13" s="27">
        <f t="shared" si="8"/>
        <v>0</v>
      </c>
      <c r="AP13" s="9">
        <f>Bestillingsskjema!AL19</f>
        <v>0</v>
      </c>
      <c r="AQ13" s="10">
        <f>VLOOKUP(Bestillingsskjema!AM19,Bestillingsskjema!AM$123:AN$141,2,FALSE)</f>
        <v>0</v>
      </c>
      <c r="AR13" s="10">
        <f>IF(Bestillingsskjema!AO19="ja",1,IF(Bestillingsskjema!AO19="nei",0,IF(Bestillingsskjema!AO19="",0)))</f>
        <v>0</v>
      </c>
      <c r="AS13" s="10">
        <f>LEN(Bestillingsskjema!$E19)</f>
        <v>0</v>
      </c>
      <c r="AT13" s="27">
        <f t="shared" si="9"/>
        <v>0</v>
      </c>
      <c r="AU13" s="9">
        <f>Bestillingsskjema!AP19</f>
        <v>0</v>
      </c>
      <c r="AV13" s="10">
        <f>VLOOKUP(Bestillingsskjema!AQ19,Bestillingsskjema!AQ$123:AR$141,2,FALSE)</f>
        <v>0</v>
      </c>
      <c r="AW13" s="10">
        <f>IF(Bestillingsskjema!AS19="ja",1,IF(Bestillingsskjema!AS19="nei",0,IF(Bestillingsskjema!AS19="",0)))</f>
        <v>0</v>
      </c>
      <c r="AX13" s="10">
        <f>LEN(Bestillingsskjema!$E19)</f>
        <v>0</v>
      </c>
      <c r="AY13" s="27">
        <f t="shared" si="10"/>
        <v>0</v>
      </c>
      <c r="AZ13" s="20">
        <f t="shared" si="0"/>
        <v>0</v>
      </c>
    </row>
    <row r="14" spans="1:52">
      <c r="A14" s="21">
        <f>Bestillingsskjema!C20</f>
        <v>0</v>
      </c>
      <c r="B14" s="9">
        <f>Bestillingsskjema!F20</f>
        <v>0</v>
      </c>
      <c r="C14" s="52">
        <f>VLOOKUP(Bestillingsskjema!G20,Bestillingsskjema!G$123:H$141,2,FALSE)</f>
        <v>0</v>
      </c>
      <c r="D14" s="10">
        <f>IF(Bestillingsskjema!I20="ja",1,IF(Bestillingsskjema!I20="nei",0,IF(Bestillingsskjema!I20="",0)))</f>
        <v>0</v>
      </c>
      <c r="E14" s="10">
        <f>LEN(Bestillingsskjema!$E20)</f>
        <v>0</v>
      </c>
      <c r="F14" s="27">
        <f t="shared" si="1"/>
        <v>0</v>
      </c>
      <c r="G14" s="9">
        <f>Bestillingsskjema!J20</f>
        <v>0</v>
      </c>
      <c r="H14" s="10">
        <f>VLOOKUP(Bestillingsskjema!K20,Bestillingsskjema!K$123:L$141,2,FALSE)</f>
        <v>0</v>
      </c>
      <c r="I14" s="10">
        <f>IF(Bestillingsskjema!M20="ja",1,IF(Bestillingsskjema!M20="nei",0,IF(Bestillingsskjema!M20="",0)))</f>
        <v>0</v>
      </c>
      <c r="J14" s="10">
        <f>LEN(Bestillingsskjema!$E20)</f>
        <v>0</v>
      </c>
      <c r="K14" s="27">
        <f t="shared" si="2"/>
        <v>0</v>
      </c>
      <c r="L14" s="9">
        <f>Bestillingsskjema!N20</f>
        <v>0</v>
      </c>
      <c r="M14" s="10">
        <f>VLOOKUP(Bestillingsskjema!O20,Bestillingsskjema!O$123:P$141,2,FALSE)</f>
        <v>0</v>
      </c>
      <c r="N14" s="10">
        <f>IF(Bestillingsskjema!Q20="ja",1,IF(Bestillingsskjema!Q20="nei",0,IF(Bestillingsskjema!Q20="",0)))</f>
        <v>0</v>
      </c>
      <c r="O14" s="10">
        <f>LEN(Bestillingsskjema!$E20)</f>
        <v>0</v>
      </c>
      <c r="P14" s="27">
        <f t="shared" si="3"/>
        <v>0</v>
      </c>
      <c r="Q14" s="9">
        <f>Bestillingsskjema!R20</f>
        <v>0</v>
      </c>
      <c r="R14" s="10">
        <f>VLOOKUP(Bestillingsskjema!S20,Bestillingsskjema!S$123:T$141,2,FALSE)</f>
        <v>0</v>
      </c>
      <c r="S14" s="10">
        <f>IF(Bestillingsskjema!U20="ja",1,IF(Bestillingsskjema!U20="nei",0,IF(Bestillingsskjema!U20="",0)))</f>
        <v>0</v>
      </c>
      <c r="T14" s="10">
        <f>LEN(Bestillingsskjema!$E20)</f>
        <v>0</v>
      </c>
      <c r="U14" s="27">
        <f t="shared" si="4"/>
        <v>0</v>
      </c>
      <c r="V14" s="9">
        <f>Bestillingsskjema!V20</f>
        <v>0</v>
      </c>
      <c r="W14" s="10">
        <f>VLOOKUP(Bestillingsskjema!W20,Bestillingsskjema!W$123:X$141,2,FALSE)</f>
        <v>0</v>
      </c>
      <c r="X14" s="10">
        <f>IF(Bestillingsskjema!Y20="ja",1,IF(Bestillingsskjema!Y20="nei",0,IF(Bestillingsskjema!Y20="",0)))</f>
        <v>0</v>
      </c>
      <c r="Y14" s="10">
        <f>LEN(Bestillingsskjema!$E20)</f>
        <v>0</v>
      </c>
      <c r="Z14" s="27">
        <f t="shared" si="5"/>
        <v>0</v>
      </c>
      <c r="AA14" s="9">
        <f>Bestillingsskjema!Z20</f>
        <v>0</v>
      </c>
      <c r="AB14" s="10">
        <f>VLOOKUP(Bestillingsskjema!AA20,Bestillingsskjema!AA$123:AB$141,2,FALSE)</f>
        <v>0</v>
      </c>
      <c r="AC14" s="10">
        <f>IF(Bestillingsskjema!AC20="ja",1,IF(Bestillingsskjema!AC20="nei",0,IF(Bestillingsskjema!AC20="",0)))</f>
        <v>0</v>
      </c>
      <c r="AD14" s="10">
        <f>LEN(Bestillingsskjema!$E20)</f>
        <v>0</v>
      </c>
      <c r="AE14" s="27">
        <f t="shared" si="6"/>
        <v>0</v>
      </c>
      <c r="AF14" s="9">
        <f>Bestillingsskjema!AD20</f>
        <v>0</v>
      </c>
      <c r="AG14" s="10">
        <f>VLOOKUP(Bestillingsskjema!AE20,Bestillingsskjema!AE$123:AF$141,2,FALSE)</f>
        <v>0</v>
      </c>
      <c r="AH14" s="10">
        <f>IF(Bestillingsskjema!AG20="ja",1,IF(Bestillingsskjema!AG20="nei",0,IF(Bestillingsskjema!AG20="",0)))</f>
        <v>0</v>
      </c>
      <c r="AI14" s="10">
        <f>LEN(Bestillingsskjema!$E20)</f>
        <v>0</v>
      </c>
      <c r="AJ14" s="27">
        <f t="shared" si="7"/>
        <v>0</v>
      </c>
      <c r="AK14" s="9">
        <f>Bestillingsskjema!AH20</f>
        <v>0</v>
      </c>
      <c r="AL14" s="10">
        <f>VLOOKUP(Bestillingsskjema!AI20,Bestillingsskjema!AI$123:AJ$141,2,FALSE)</f>
        <v>0</v>
      </c>
      <c r="AM14" s="10">
        <f>IF(Bestillingsskjema!AK20="ja",1,IF(Bestillingsskjema!AK20="nei",0,IF(Bestillingsskjema!AK20="",0)))</f>
        <v>0</v>
      </c>
      <c r="AN14" s="10">
        <f>LEN(Bestillingsskjema!$E20)</f>
        <v>0</v>
      </c>
      <c r="AO14" s="27">
        <f t="shared" si="8"/>
        <v>0</v>
      </c>
      <c r="AP14" s="9">
        <f>Bestillingsskjema!AL20</f>
        <v>0</v>
      </c>
      <c r="AQ14" s="10">
        <f>VLOOKUP(Bestillingsskjema!AM20,Bestillingsskjema!AM$123:AN$141,2,FALSE)</f>
        <v>0</v>
      </c>
      <c r="AR14" s="10">
        <f>IF(Bestillingsskjema!AO20="ja",1,IF(Bestillingsskjema!AO20="nei",0,IF(Bestillingsskjema!AO20="",0)))</f>
        <v>0</v>
      </c>
      <c r="AS14" s="10">
        <f>LEN(Bestillingsskjema!$E20)</f>
        <v>0</v>
      </c>
      <c r="AT14" s="27">
        <f t="shared" si="9"/>
        <v>0</v>
      </c>
      <c r="AU14" s="9">
        <f>Bestillingsskjema!AP20</f>
        <v>0</v>
      </c>
      <c r="AV14" s="10">
        <f>VLOOKUP(Bestillingsskjema!AQ20,Bestillingsskjema!AQ$123:AR$141,2,FALSE)</f>
        <v>0</v>
      </c>
      <c r="AW14" s="10">
        <f>IF(Bestillingsskjema!AS20="ja",1,IF(Bestillingsskjema!AS20="nei",0,IF(Bestillingsskjema!AS20="",0)))</f>
        <v>0</v>
      </c>
      <c r="AX14" s="10">
        <f>LEN(Bestillingsskjema!$E20)</f>
        <v>0</v>
      </c>
      <c r="AY14" s="27">
        <f t="shared" si="10"/>
        <v>0</v>
      </c>
      <c r="AZ14" s="20">
        <f t="shared" si="0"/>
        <v>0</v>
      </c>
    </row>
    <row r="15" spans="1:52">
      <c r="A15" s="21">
        <f>Bestillingsskjema!C21</f>
        <v>0</v>
      </c>
      <c r="B15" s="9">
        <f>Bestillingsskjema!F21</f>
        <v>0</v>
      </c>
      <c r="C15" s="52">
        <f>VLOOKUP(Bestillingsskjema!G21,Bestillingsskjema!G$123:H$141,2,FALSE)</f>
        <v>0</v>
      </c>
      <c r="D15" s="10">
        <f>IF(Bestillingsskjema!I21="ja",1,IF(Bestillingsskjema!I21="nei",0,IF(Bestillingsskjema!I21="",0)))</f>
        <v>0</v>
      </c>
      <c r="E15" s="10">
        <f>LEN(Bestillingsskjema!$E21)</f>
        <v>0</v>
      </c>
      <c r="F15" s="27">
        <f t="shared" si="1"/>
        <v>0</v>
      </c>
      <c r="G15" s="9">
        <f>Bestillingsskjema!J21</f>
        <v>0</v>
      </c>
      <c r="H15" s="10">
        <f>VLOOKUP(Bestillingsskjema!K21,Bestillingsskjema!K$123:L$141,2,FALSE)</f>
        <v>0</v>
      </c>
      <c r="I15" s="10">
        <f>IF(Bestillingsskjema!M21="ja",1,IF(Bestillingsskjema!M21="nei",0,IF(Bestillingsskjema!M21="",0)))</f>
        <v>0</v>
      </c>
      <c r="J15" s="10">
        <f>LEN(Bestillingsskjema!$E21)</f>
        <v>0</v>
      </c>
      <c r="K15" s="27">
        <f t="shared" si="2"/>
        <v>0</v>
      </c>
      <c r="L15" s="9">
        <f>Bestillingsskjema!N21</f>
        <v>0</v>
      </c>
      <c r="M15" s="10">
        <f>VLOOKUP(Bestillingsskjema!O21,Bestillingsskjema!O$123:P$141,2,FALSE)</f>
        <v>0</v>
      </c>
      <c r="N15" s="10">
        <f>IF(Bestillingsskjema!Q21="ja",1,IF(Bestillingsskjema!Q21="nei",0,IF(Bestillingsskjema!Q21="",0)))</f>
        <v>0</v>
      </c>
      <c r="O15" s="10">
        <f>LEN(Bestillingsskjema!$E21)</f>
        <v>0</v>
      </c>
      <c r="P15" s="27">
        <f t="shared" si="3"/>
        <v>0</v>
      </c>
      <c r="Q15" s="9">
        <f>Bestillingsskjema!R21</f>
        <v>0</v>
      </c>
      <c r="R15" s="10">
        <f>VLOOKUP(Bestillingsskjema!S21,Bestillingsskjema!S$123:T$141,2,FALSE)</f>
        <v>0</v>
      </c>
      <c r="S15" s="10">
        <f>IF(Bestillingsskjema!U21="ja",1,IF(Bestillingsskjema!U21="nei",0,IF(Bestillingsskjema!U21="",0)))</f>
        <v>0</v>
      </c>
      <c r="T15" s="10">
        <f>LEN(Bestillingsskjema!$E21)</f>
        <v>0</v>
      </c>
      <c r="U15" s="27">
        <f t="shared" si="4"/>
        <v>0</v>
      </c>
      <c r="V15" s="9">
        <f>Bestillingsskjema!V21</f>
        <v>0</v>
      </c>
      <c r="W15" s="10">
        <f>VLOOKUP(Bestillingsskjema!W21,Bestillingsskjema!W$123:X$141,2,FALSE)</f>
        <v>0</v>
      </c>
      <c r="X15" s="10">
        <f>IF(Bestillingsskjema!Y21="ja",1,IF(Bestillingsskjema!Y21="nei",0,IF(Bestillingsskjema!Y21="",0)))</f>
        <v>0</v>
      </c>
      <c r="Y15" s="10">
        <f>LEN(Bestillingsskjema!$E21)</f>
        <v>0</v>
      </c>
      <c r="Z15" s="27">
        <f t="shared" si="5"/>
        <v>0</v>
      </c>
      <c r="AA15" s="9">
        <f>Bestillingsskjema!Z21</f>
        <v>0</v>
      </c>
      <c r="AB15" s="10">
        <f>VLOOKUP(Bestillingsskjema!AA21,Bestillingsskjema!AA$123:AB$141,2,FALSE)</f>
        <v>0</v>
      </c>
      <c r="AC15" s="10">
        <f>IF(Bestillingsskjema!AC21="ja",1,IF(Bestillingsskjema!AC21="nei",0,IF(Bestillingsskjema!AC21="",0)))</f>
        <v>0</v>
      </c>
      <c r="AD15" s="10">
        <f>LEN(Bestillingsskjema!$E21)</f>
        <v>0</v>
      </c>
      <c r="AE15" s="27">
        <f t="shared" si="6"/>
        <v>0</v>
      </c>
      <c r="AF15" s="9">
        <f>Bestillingsskjema!AD21</f>
        <v>0</v>
      </c>
      <c r="AG15" s="10">
        <f>VLOOKUP(Bestillingsskjema!AE21,Bestillingsskjema!AE$123:AF$141,2,FALSE)</f>
        <v>0</v>
      </c>
      <c r="AH15" s="10">
        <f>IF(Bestillingsskjema!AG21="ja",1,IF(Bestillingsskjema!AG21="nei",0,IF(Bestillingsskjema!AG21="",0)))</f>
        <v>0</v>
      </c>
      <c r="AI15" s="10">
        <f>LEN(Bestillingsskjema!$E21)</f>
        <v>0</v>
      </c>
      <c r="AJ15" s="27">
        <f t="shared" si="7"/>
        <v>0</v>
      </c>
      <c r="AK15" s="9">
        <f>Bestillingsskjema!AH21</f>
        <v>0</v>
      </c>
      <c r="AL15" s="10">
        <f>VLOOKUP(Bestillingsskjema!AI21,Bestillingsskjema!AI$123:AJ$141,2,FALSE)</f>
        <v>0</v>
      </c>
      <c r="AM15" s="10">
        <f>IF(Bestillingsskjema!AK21="ja",1,IF(Bestillingsskjema!AK21="nei",0,IF(Bestillingsskjema!AK21="",0)))</f>
        <v>0</v>
      </c>
      <c r="AN15" s="10">
        <f>LEN(Bestillingsskjema!$E21)</f>
        <v>0</v>
      </c>
      <c r="AO15" s="27">
        <f t="shared" si="8"/>
        <v>0</v>
      </c>
      <c r="AP15" s="9">
        <f>Bestillingsskjema!AL21</f>
        <v>0</v>
      </c>
      <c r="AQ15" s="10">
        <f>VLOOKUP(Bestillingsskjema!AM21,Bestillingsskjema!AM$123:AN$141,2,FALSE)</f>
        <v>0</v>
      </c>
      <c r="AR15" s="10">
        <f>IF(Bestillingsskjema!AO21="ja",1,IF(Bestillingsskjema!AO21="nei",0,IF(Bestillingsskjema!AO21="",0)))</f>
        <v>0</v>
      </c>
      <c r="AS15" s="10">
        <f>LEN(Bestillingsskjema!$E21)</f>
        <v>0</v>
      </c>
      <c r="AT15" s="27">
        <f t="shared" si="9"/>
        <v>0</v>
      </c>
      <c r="AU15" s="9">
        <f>Bestillingsskjema!AP21</f>
        <v>0</v>
      </c>
      <c r="AV15" s="10">
        <f>VLOOKUP(Bestillingsskjema!AQ21,Bestillingsskjema!AQ$123:AR$141,2,FALSE)</f>
        <v>0</v>
      </c>
      <c r="AW15" s="10">
        <f>IF(Bestillingsskjema!AS21="ja",1,IF(Bestillingsskjema!AS21="nei",0,IF(Bestillingsskjema!AS21="",0)))</f>
        <v>0</v>
      </c>
      <c r="AX15" s="10">
        <f>LEN(Bestillingsskjema!$E21)</f>
        <v>0</v>
      </c>
      <c r="AY15" s="27">
        <f t="shared" si="10"/>
        <v>0</v>
      </c>
      <c r="AZ15" s="20">
        <f>F15+K15+P15+U15+Z15+AE15+AJ15+AO15+AT15+AY15</f>
        <v>0</v>
      </c>
    </row>
    <row r="16" spans="1:52">
      <c r="A16" s="21">
        <f>Bestillingsskjema!C22</f>
        <v>0</v>
      </c>
      <c r="B16" s="9">
        <f>Bestillingsskjema!F22</f>
        <v>0</v>
      </c>
      <c r="C16" s="52">
        <f>VLOOKUP(Bestillingsskjema!G22,Bestillingsskjema!G$123:H$141,2,FALSE)</f>
        <v>0</v>
      </c>
      <c r="D16" s="10">
        <f>IF(Bestillingsskjema!I22="ja",1,IF(Bestillingsskjema!I22="nei",0,IF(Bestillingsskjema!I22="",0)))</f>
        <v>0</v>
      </c>
      <c r="E16" s="10">
        <f>LEN(Bestillingsskjema!$E22)</f>
        <v>0</v>
      </c>
      <c r="F16" s="27">
        <f t="shared" si="1"/>
        <v>0</v>
      </c>
      <c r="G16" s="9">
        <f>Bestillingsskjema!J22</f>
        <v>0</v>
      </c>
      <c r="H16" s="10">
        <f>VLOOKUP(Bestillingsskjema!K22,Bestillingsskjema!K$123:L$141,2,FALSE)</f>
        <v>0</v>
      </c>
      <c r="I16" s="10">
        <f>IF(Bestillingsskjema!M22="ja",1,IF(Bestillingsskjema!M22="nei",0,IF(Bestillingsskjema!M22="",0)))</f>
        <v>0</v>
      </c>
      <c r="J16" s="10">
        <f>LEN(Bestillingsskjema!$E22)</f>
        <v>0</v>
      </c>
      <c r="K16" s="27">
        <f t="shared" si="2"/>
        <v>0</v>
      </c>
      <c r="L16" s="9">
        <f>Bestillingsskjema!N22</f>
        <v>0</v>
      </c>
      <c r="M16" s="10">
        <f>VLOOKUP(Bestillingsskjema!O22,Bestillingsskjema!O$123:P$141,2,FALSE)</f>
        <v>0</v>
      </c>
      <c r="N16" s="10">
        <f>IF(Bestillingsskjema!Q22="ja",1,IF(Bestillingsskjema!Q22="nei",0,IF(Bestillingsskjema!Q22="",0)))</f>
        <v>0</v>
      </c>
      <c r="O16" s="10">
        <f>LEN(Bestillingsskjema!$E22)</f>
        <v>0</v>
      </c>
      <c r="P16" s="27">
        <f t="shared" si="3"/>
        <v>0</v>
      </c>
      <c r="Q16" s="9">
        <f>Bestillingsskjema!R22</f>
        <v>0</v>
      </c>
      <c r="R16" s="10">
        <f>VLOOKUP(Bestillingsskjema!S22,Bestillingsskjema!S$123:T$141,2,FALSE)</f>
        <v>0</v>
      </c>
      <c r="S16" s="10">
        <f>IF(Bestillingsskjema!U22="ja",1,IF(Bestillingsskjema!U22="nei",0,IF(Bestillingsskjema!U22="",0)))</f>
        <v>0</v>
      </c>
      <c r="T16" s="10">
        <f>LEN(Bestillingsskjema!$E22)</f>
        <v>0</v>
      </c>
      <c r="U16" s="27">
        <f t="shared" si="4"/>
        <v>0</v>
      </c>
      <c r="V16" s="9">
        <f>Bestillingsskjema!V22</f>
        <v>0</v>
      </c>
      <c r="W16" s="10">
        <f>VLOOKUP(Bestillingsskjema!W22,Bestillingsskjema!W$123:X$141,2,FALSE)</f>
        <v>0</v>
      </c>
      <c r="X16" s="10">
        <f>IF(Bestillingsskjema!Y22="ja",1,IF(Bestillingsskjema!Y22="nei",0,IF(Bestillingsskjema!Y22="",0)))</f>
        <v>0</v>
      </c>
      <c r="Y16" s="10">
        <f>LEN(Bestillingsskjema!$E22)</f>
        <v>0</v>
      </c>
      <c r="Z16" s="27">
        <f t="shared" si="5"/>
        <v>0</v>
      </c>
      <c r="AA16" s="9">
        <f>Bestillingsskjema!Z22</f>
        <v>0</v>
      </c>
      <c r="AB16" s="10">
        <f>VLOOKUP(Bestillingsskjema!AA22,Bestillingsskjema!AA$123:AB$141,2,FALSE)</f>
        <v>0</v>
      </c>
      <c r="AC16" s="10">
        <f>IF(Bestillingsskjema!AC22="ja",1,IF(Bestillingsskjema!AC22="nei",0,IF(Bestillingsskjema!AC22="",0)))</f>
        <v>0</v>
      </c>
      <c r="AD16" s="10">
        <f>LEN(Bestillingsskjema!$E22)</f>
        <v>0</v>
      </c>
      <c r="AE16" s="27">
        <f t="shared" si="6"/>
        <v>0</v>
      </c>
      <c r="AF16" s="9">
        <f>Bestillingsskjema!AD22</f>
        <v>0</v>
      </c>
      <c r="AG16" s="10">
        <f>VLOOKUP(Bestillingsskjema!AE22,Bestillingsskjema!AE$123:AF$141,2,FALSE)</f>
        <v>0</v>
      </c>
      <c r="AH16" s="10">
        <f>IF(Bestillingsskjema!AG22="ja",1,IF(Bestillingsskjema!AG22="nei",0,IF(Bestillingsskjema!AG22="",0)))</f>
        <v>0</v>
      </c>
      <c r="AI16" s="10">
        <f>LEN(Bestillingsskjema!$E22)</f>
        <v>0</v>
      </c>
      <c r="AJ16" s="27">
        <f t="shared" si="7"/>
        <v>0</v>
      </c>
      <c r="AK16" s="9">
        <f>Bestillingsskjema!AH22</f>
        <v>0</v>
      </c>
      <c r="AL16" s="10">
        <f>VLOOKUP(Bestillingsskjema!AI22,Bestillingsskjema!AI$123:AJ$141,2,FALSE)</f>
        <v>0</v>
      </c>
      <c r="AM16" s="10">
        <f>IF(Bestillingsskjema!AK22="ja",1,IF(Bestillingsskjema!AK22="nei",0,IF(Bestillingsskjema!AK22="",0)))</f>
        <v>0</v>
      </c>
      <c r="AN16" s="10">
        <f>LEN(Bestillingsskjema!$E22)</f>
        <v>0</v>
      </c>
      <c r="AO16" s="27">
        <f t="shared" si="8"/>
        <v>0</v>
      </c>
      <c r="AP16" s="9">
        <f>Bestillingsskjema!AL22</f>
        <v>0</v>
      </c>
      <c r="AQ16" s="10">
        <f>VLOOKUP(Bestillingsskjema!AM22,Bestillingsskjema!AM$123:AN$141,2,FALSE)</f>
        <v>0</v>
      </c>
      <c r="AR16" s="10">
        <f>IF(Bestillingsskjema!AO22="ja",1,IF(Bestillingsskjema!AO22="nei",0,IF(Bestillingsskjema!AO22="",0)))</f>
        <v>0</v>
      </c>
      <c r="AS16" s="10">
        <f>LEN(Bestillingsskjema!$E22)</f>
        <v>0</v>
      </c>
      <c r="AT16" s="27">
        <f t="shared" si="9"/>
        <v>0</v>
      </c>
      <c r="AU16" s="9">
        <f>Bestillingsskjema!AP22</f>
        <v>0</v>
      </c>
      <c r="AV16" s="10">
        <f>VLOOKUP(Bestillingsskjema!AQ22,Bestillingsskjema!AQ$123:AR$141,2,FALSE)</f>
        <v>0</v>
      </c>
      <c r="AW16" s="10">
        <f>IF(Bestillingsskjema!AS22="ja",1,IF(Bestillingsskjema!AS22="nei",0,IF(Bestillingsskjema!AS22="",0)))</f>
        <v>0</v>
      </c>
      <c r="AX16" s="10">
        <f>LEN(Bestillingsskjema!$E22)</f>
        <v>0</v>
      </c>
      <c r="AY16" s="27">
        <f t="shared" si="10"/>
        <v>0</v>
      </c>
      <c r="AZ16" s="20">
        <f t="shared" si="0"/>
        <v>0</v>
      </c>
    </row>
    <row r="17" spans="1:52">
      <c r="A17" s="21">
        <f>Bestillingsskjema!C23</f>
        <v>0</v>
      </c>
      <c r="B17" s="9">
        <f>Bestillingsskjema!F23</f>
        <v>0</v>
      </c>
      <c r="C17" s="52">
        <f>VLOOKUP(Bestillingsskjema!G23,Bestillingsskjema!G$123:H$141,2,FALSE)</f>
        <v>0</v>
      </c>
      <c r="D17" s="10">
        <f>IF(Bestillingsskjema!I23="ja",1,IF(Bestillingsskjema!I23="nei",0,IF(Bestillingsskjema!I23="",0)))</f>
        <v>0</v>
      </c>
      <c r="E17" s="10">
        <f>LEN(Bestillingsskjema!$E23)</f>
        <v>0</v>
      </c>
      <c r="F17" s="27">
        <f t="shared" si="1"/>
        <v>0</v>
      </c>
      <c r="G17" s="9">
        <f>Bestillingsskjema!J23</f>
        <v>0</v>
      </c>
      <c r="H17" s="10">
        <f>VLOOKUP(Bestillingsskjema!K23,Bestillingsskjema!K$123:L$141,2,FALSE)</f>
        <v>0</v>
      </c>
      <c r="I17" s="10">
        <f>IF(Bestillingsskjema!M23="ja",1,IF(Bestillingsskjema!M23="nei",0,IF(Bestillingsskjema!M23="",0)))</f>
        <v>0</v>
      </c>
      <c r="J17" s="10">
        <f>LEN(Bestillingsskjema!$E23)</f>
        <v>0</v>
      </c>
      <c r="K17" s="27">
        <f t="shared" si="2"/>
        <v>0</v>
      </c>
      <c r="L17" s="9">
        <f>Bestillingsskjema!N23</f>
        <v>0</v>
      </c>
      <c r="M17" s="10">
        <f>VLOOKUP(Bestillingsskjema!O23,Bestillingsskjema!O$123:P$141,2,FALSE)</f>
        <v>0</v>
      </c>
      <c r="N17" s="10">
        <f>IF(Bestillingsskjema!Q23="ja",1,IF(Bestillingsskjema!Q23="nei",0,IF(Bestillingsskjema!Q23="",0)))</f>
        <v>0</v>
      </c>
      <c r="O17" s="10">
        <f>LEN(Bestillingsskjema!$E23)</f>
        <v>0</v>
      </c>
      <c r="P17" s="27">
        <f t="shared" si="3"/>
        <v>0</v>
      </c>
      <c r="Q17" s="9">
        <f>Bestillingsskjema!R23</f>
        <v>0</v>
      </c>
      <c r="R17" s="10">
        <f>VLOOKUP(Bestillingsskjema!S23,Bestillingsskjema!S$123:T$141,2,FALSE)</f>
        <v>0</v>
      </c>
      <c r="S17" s="10">
        <f>IF(Bestillingsskjema!U23="ja",1,IF(Bestillingsskjema!U23="nei",0,IF(Bestillingsskjema!U23="",0)))</f>
        <v>0</v>
      </c>
      <c r="T17" s="10">
        <f>LEN(Bestillingsskjema!$E23)</f>
        <v>0</v>
      </c>
      <c r="U17" s="27">
        <f t="shared" si="4"/>
        <v>0</v>
      </c>
      <c r="V17" s="9">
        <f>Bestillingsskjema!V23</f>
        <v>0</v>
      </c>
      <c r="W17" s="10">
        <f>VLOOKUP(Bestillingsskjema!W23,Bestillingsskjema!W$123:X$141,2,FALSE)</f>
        <v>0</v>
      </c>
      <c r="X17" s="10">
        <f>IF(Bestillingsskjema!Y23="ja",1,IF(Bestillingsskjema!Y23="nei",0,IF(Bestillingsskjema!Y23="",0)))</f>
        <v>0</v>
      </c>
      <c r="Y17" s="10">
        <f>LEN(Bestillingsskjema!$E23)</f>
        <v>0</v>
      </c>
      <c r="Z17" s="27">
        <f t="shared" si="5"/>
        <v>0</v>
      </c>
      <c r="AA17" s="9">
        <f>Bestillingsskjema!Z23</f>
        <v>0</v>
      </c>
      <c r="AB17" s="10">
        <f>VLOOKUP(Bestillingsskjema!AA23,Bestillingsskjema!AA$123:AB$141,2,FALSE)</f>
        <v>0</v>
      </c>
      <c r="AC17" s="10">
        <f>IF(Bestillingsskjema!AC23="ja",1,IF(Bestillingsskjema!AC23="nei",0,IF(Bestillingsskjema!AC23="",0)))</f>
        <v>0</v>
      </c>
      <c r="AD17" s="10">
        <f>LEN(Bestillingsskjema!$E23)</f>
        <v>0</v>
      </c>
      <c r="AE17" s="27">
        <f t="shared" si="6"/>
        <v>0</v>
      </c>
      <c r="AF17" s="9">
        <f>Bestillingsskjema!AD23</f>
        <v>0</v>
      </c>
      <c r="AG17" s="10">
        <f>VLOOKUP(Bestillingsskjema!AE23,Bestillingsskjema!AE$123:AF$141,2,FALSE)</f>
        <v>0</v>
      </c>
      <c r="AH17" s="10">
        <f>IF(Bestillingsskjema!AG23="ja",1,IF(Bestillingsskjema!AG23="nei",0,IF(Bestillingsskjema!AG23="",0)))</f>
        <v>0</v>
      </c>
      <c r="AI17" s="10">
        <f>LEN(Bestillingsskjema!$E23)</f>
        <v>0</v>
      </c>
      <c r="AJ17" s="27">
        <f t="shared" si="7"/>
        <v>0</v>
      </c>
      <c r="AK17" s="9">
        <f>Bestillingsskjema!AH23</f>
        <v>0</v>
      </c>
      <c r="AL17" s="10">
        <f>VLOOKUP(Bestillingsskjema!AI23,Bestillingsskjema!AI$123:AJ$141,2,FALSE)</f>
        <v>0</v>
      </c>
      <c r="AM17" s="10">
        <f>IF(Bestillingsskjema!AK23="ja",1,IF(Bestillingsskjema!AK23="nei",0,IF(Bestillingsskjema!AK23="",0)))</f>
        <v>0</v>
      </c>
      <c r="AN17" s="10">
        <f>LEN(Bestillingsskjema!$E23)</f>
        <v>0</v>
      </c>
      <c r="AO17" s="27">
        <f t="shared" si="8"/>
        <v>0</v>
      </c>
      <c r="AP17" s="9">
        <f>Bestillingsskjema!AL23</f>
        <v>0</v>
      </c>
      <c r="AQ17" s="10">
        <f>VLOOKUP(Bestillingsskjema!AM23,Bestillingsskjema!AM$123:AN$141,2,FALSE)</f>
        <v>0</v>
      </c>
      <c r="AR17" s="10">
        <f>IF(Bestillingsskjema!AO23="ja",1,IF(Bestillingsskjema!AO23="nei",0,IF(Bestillingsskjema!AO23="",0)))</f>
        <v>0</v>
      </c>
      <c r="AS17" s="10">
        <f>LEN(Bestillingsskjema!$E23)</f>
        <v>0</v>
      </c>
      <c r="AT17" s="27">
        <f t="shared" si="9"/>
        <v>0</v>
      </c>
      <c r="AU17" s="9">
        <f>Bestillingsskjema!AP23</f>
        <v>0</v>
      </c>
      <c r="AV17" s="10">
        <f>VLOOKUP(Bestillingsskjema!AQ23,Bestillingsskjema!AQ$123:AR$141,2,FALSE)</f>
        <v>0</v>
      </c>
      <c r="AW17" s="10">
        <f>IF(Bestillingsskjema!AS23="ja",1,IF(Bestillingsskjema!AS23="nei",0,IF(Bestillingsskjema!AS23="",0)))</f>
        <v>0</v>
      </c>
      <c r="AX17" s="10">
        <f>LEN(Bestillingsskjema!$E23)</f>
        <v>0</v>
      </c>
      <c r="AY17" s="27">
        <f t="shared" si="10"/>
        <v>0</v>
      </c>
      <c r="AZ17" s="20">
        <f t="shared" si="0"/>
        <v>0</v>
      </c>
    </row>
    <row r="18" spans="1:52">
      <c r="A18" s="21">
        <f>Bestillingsskjema!C24</f>
        <v>0</v>
      </c>
      <c r="B18" s="9">
        <f>Bestillingsskjema!F24</f>
        <v>0</v>
      </c>
      <c r="C18" s="52">
        <f>VLOOKUP(Bestillingsskjema!G24,Bestillingsskjema!G$123:H$141,2,FALSE)</f>
        <v>0</v>
      </c>
      <c r="D18" s="10">
        <f>IF(Bestillingsskjema!I24="ja",1,IF(Bestillingsskjema!I24="nei",0,IF(Bestillingsskjema!I24="",0)))</f>
        <v>0</v>
      </c>
      <c r="E18" s="10">
        <f>LEN(Bestillingsskjema!$E24)</f>
        <v>0</v>
      </c>
      <c r="F18" s="27">
        <f t="shared" si="1"/>
        <v>0</v>
      </c>
      <c r="G18" s="9">
        <f>Bestillingsskjema!J24</f>
        <v>0</v>
      </c>
      <c r="H18" s="10">
        <f>VLOOKUP(Bestillingsskjema!K24,Bestillingsskjema!K$123:L$141,2,FALSE)</f>
        <v>0</v>
      </c>
      <c r="I18" s="10">
        <f>IF(Bestillingsskjema!M24="ja",1,IF(Bestillingsskjema!M24="nei",0,IF(Bestillingsskjema!M24="",0)))</f>
        <v>0</v>
      </c>
      <c r="J18" s="10">
        <f>LEN(Bestillingsskjema!$E24)</f>
        <v>0</v>
      </c>
      <c r="K18" s="27">
        <f t="shared" si="2"/>
        <v>0</v>
      </c>
      <c r="L18" s="9">
        <f>Bestillingsskjema!N24</f>
        <v>0</v>
      </c>
      <c r="M18" s="10">
        <f>VLOOKUP(Bestillingsskjema!O24,Bestillingsskjema!O$123:P$141,2,FALSE)</f>
        <v>0</v>
      </c>
      <c r="N18" s="10">
        <f>IF(Bestillingsskjema!Q24="ja",1,IF(Bestillingsskjema!Q24="nei",0,IF(Bestillingsskjema!Q24="",0)))</f>
        <v>0</v>
      </c>
      <c r="O18" s="10">
        <f>LEN(Bestillingsskjema!$E24)</f>
        <v>0</v>
      </c>
      <c r="P18" s="27">
        <f t="shared" si="3"/>
        <v>0</v>
      </c>
      <c r="Q18" s="9">
        <f>Bestillingsskjema!R24</f>
        <v>0</v>
      </c>
      <c r="R18" s="10">
        <f>VLOOKUP(Bestillingsskjema!S24,Bestillingsskjema!S$123:T$141,2,FALSE)</f>
        <v>0</v>
      </c>
      <c r="S18" s="10">
        <f>IF(Bestillingsskjema!U24="ja",1,IF(Bestillingsskjema!U24="nei",0,IF(Bestillingsskjema!U24="",0)))</f>
        <v>0</v>
      </c>
      <c r="T18" s="10">
        <f>LEN(Bestillingsskjema!$E24)</f>
        <v>0</v>
      </c>
      <c r="U18" s="27">
        <f t="shared" si="4"/>
        <v>0</v>
      </c>
      <c r="V18" s="9">
        <f>Bestillingsskjema!V24</f>
        <v>0</v>
      </c>
      <c r="W18" s="10">
        <f>VLOOKUP(Bestillingsskjema!W24,Bestillingsskjema!W$123:X$141,2,FALSE)</f>
        <v>0</v>
      </c>
      <c r="X18" s="10">
        <f>IF(Bestillingsskjema!Y24="ja",1,IF(Bestillingsskjema!Y24="nei",0,IF(Bestillingsskjema!Y24="",0)))</f>
        <v>0</v>
      </c>
      <c r="Y18" s="10">
        <f>LEN(Bestillingsskjema!$E24)</f>
        <v>0</v>
      </c>
      <c r="Z18" s="27">
        <f t="shared" si="5"/>
        <v>0</v>
      </c>
      <c r="AA18" s="9">
        <f>Bestillingsskjema!Z24</f>
        <v>0</v>
      </c>
      <c r="AB18" s="10">
        <f>VLOOKUP(Bestillingsskjema!AA24,Bestillingsskjema!AA$123:AB$141,2,FALSE)</f>
        <v>0</v>
      </c>
      <c r="AC18" s="10">
        <f>IF(Bestillingsskjema!AC24="ja",1,IF(Bestillingsskjema!AC24="nei",0,IF(Bestillingsskjema!AC24="",0)))</f>
        <v>0</v>
      </c>
      <c r="AD18" s="10">
        <f>LEN(Bestillingsskjema!$E24)</f>
        <v>0</v>
      </c>
      <c r="AE18" s="27">
        <f t="shared" si="6"/>
        <v>0</v>
      </c>
      <c r="AF18" s="9">
        <f>Bestillingsskjema!AD24</f>
        <v>0</v>
      </c>
      <c r="AG18" s="10">
        <f>VLOOKUP(Bestillingsskjema!AE24,Bestillingsskjema!AE$123:AF$141,2,FALSE)</f>
        <v>0</v>
      </c>
      <c r="AH18" s="10">
        <f>IF(Bestillingsskjema!AG24="ja",1,IF(Bestillingsskjema!AG24="nei",0,IF(Bestillingsskjema!AG24="",0)))</f>
        <v>0</v>
      </c>
      <c r="AI18" s="10">
        <f>LEN(Bestillingsskjema!$E24)</f>
        <v>0</v>
      </c>
      <c r="AJ18" s="27">
        <f t="shared" si="7"/>
        <v>0</v>
      </c>
      <c r="AK18" s="9">
        <f>Bestillingsskjema!AH24</f>
        <v>0</v>
      </c>
      <c r="AL18" s="10">
        <f>VLOOKUP(Bestillingsskjema!AI24,Bestillingsskjema!AI$123:AJ$141,2,FALSE)</f>
        <v>0</v>
      </c>
      <c r="AM18" s="10">
        <f>IF(Bestillingsskjema!AK24="ja",1,IF(Bestillingsskjema!AK24="nei",0,IF(Bestillingsskjema!AK24="",0)))</f>
        <v>0</v>
      </c>
      <c r="AN18" s="10">
        <f>LEN(Bestillingsskjema!$E24)</f>
        <v>0</v>
      </c>
      <c r="AO18" s="27">
        <f t="shared" si="8"/>
        <v>0</v>
      </c>
      <c r="AP18" s="9">
        <f>Bestillingsskjema!AL24</f>
        <v>0</v>
      </c>
      <c r="AQ18" s="10">
        <f>VLOOKUP(Bestillingsskjema!AM24,Bestillingsskjema!AM$123:AN$141,2,FALSE)</f>
        <v>0</v>
      </c>
      <c r="AR18" s="10">
        <f>IF(Bestillingsskjema!AO24="ja",1,IF(Bestillingsskjema!AO24="nei",0,IF(Bestillingsskjema!AO24="",0)))</f>
        <v>0</v>
      </c>
      <c r="AS18" s="10">
        <f>LEN(Bestillingsskjema!$E24)</f>
        <v>0</v>
      </c>
      <c r="AT18" s="27">
        <f t="shared" si="9"/>
        <v>0</v>
      </c>
      <c r="AU18" s="9">
        <f>Bestillingsskjema!AP24</f>
        <v>0</v>
      </c>
      <c r="AV18" s="10">
        <f>VLOOKUP(Bestillingsskjema!AQ24,Bestillingsskjema!AQ$123:AR$141,2,FALSE)</f>
        <v>0</v>
      </c>
      <c r="AW18" s="10">
        <f>IF(Bestillingsskjema!AS24="ja",1,IF(Bestillingsskjema!AS24="nei",0,IF(Bestillingsskjema!AS24="",0)))</f>
        <v>0</v>
      </c>
      <c r="AX18" s="10">
        <f>LEN(Bestillingsskjema!$E24)</f>
        <v>0</v>
      </c>
      <c r="AY18" s="27">
        <f t="shared" si="10"/>
        <v>0</v>
      </c>
      <c r="AZ18" s="20">
        <f t="shared" si="0"/>
        <v>0</v>
      </c>
    </row>
    <row r="19" spans="1:52">
      <c r="A19" s="21">
        <f>Bestillingsskjema!C25</f>
        <v>0</v>
      </c>
      <c r="B19" s="9">
        <f>Bestillingsskjema!F25</f>
        <v>0</v>
      </c>
      <c r="C19" s="52">
        <f>VLOOKUP(Bestillingsskjema!G25,Bestillingsskjema!G$123:H$141,2,FALSE)</f>
        <v>0</v>
      </c>
      <c r="D19" s="10">
        <f>IF(Bestillingsskjema!I25="ja",1,IF(Bestillingsskjema!I25="nei",0,IF(Bestillingsskjema!I25="",0)))</f>
        <v>0</v>
      </c>
      <c r="E19" s="10">
        <f>LEN(Bestillingsskjema!$E25)</f>
        <v>0</v>
      </c>
      <c r="F19" s="27">
        <f t="shared" si="1"/>
        <v>0</v>
      </c>
      <c r="G19" s="9">
        <f>Bestillingsskjema!J25</f>
        <v>0</v>
      </c>
      <c r="H19" s="10">
        <f>VLOOKUP(Bestillingsskjema!K25,Bestillingsskjema!K$123:L$141,2,FALSE)</f>
        <v>0</v>
      </c>
      <c r="I19" s="10">
        <f>IF(Bestillingsskjema!M25="ja",1,IF(Bestillingsskjema!M25="nei",0,IF(Bestillingsskjema!M25="",0)))</f>
        <v>0</v>
      </c>
      <c r="J19" s="10">
        <f>LEN(Bestillingsskjema!$E25)</f>
        <v>0</v>
      </c>
      <c r="K19" s="27">
        <f t="shared" si="2"/>
        <v>0</v>
      </c>
      <c r="L19" s="9">
        <f>Bestillingsskjema!N25</f>
        <v>0</v>
      </c>
      <c r="M19" s="10">
        <f>VLOOKUP(Bestillingsskjema!O25,Bestillingsskjema!O$123:P$141,2,FALSE)</f>
        <v>0</v>
      </c>
      <c r="N19" s="10">
        <f>IF(Bestillingsskjema!Q25="ja",1,IF(Bestillingsskjema!Q25="nei",0,IF(Bestillingsskjema!Q25="",0)))</f>
        <v>0</v>
      </c>
      <c r="O19" s="10">
        <f>LEN(Bestillingsskjema!$E25)</f>
        <v>0</v>
      </c>
      <c r="P19" s="27">
        <f t="shared" si="3"/>
        <v>0</v>
      </c>
      <c r="Q19" s="9">
        <f>Bestillingsskjema!R25</f>
        <v>0</v>
      </c>
      <c r="R19" s="10">
        <f>VLOOKUP(Bestillingsskjema!S25,Bestillingsskjema!S$123:T$141,2,FALSE)</f>
        <v>0</v>
      </c>
      <c r="S19" s="10">
        <f>IF(Bestillingsskjema!U25="ja",1,IF(Bestillingsskjema!U25="nei",0,IF(Bestillingsskjema!U25="",0)))</f>
        <v>0</v>
      </c>
      <c r="T19" s="10">
        <f>LEN(Bestillingsskjema!$E25)</f>
        <v>0</v>
      </c>
      <c r="U19" s="27">
        <f t="shared" si="4"/>
        <v>0</v>
      </c>
      <c r="V19" s="9">
        <f>Bestillingsskjema!V25</f>
        <v>0</v>
      </c>
      <c r="W19" s="10">
        <f>VLOOKUP(Bestillingsskjema!W25,Bestillingsskjema!W$123:X$141,2,FALSE)</f>
        <v>0</v>
      </c>
      <c r="X19" s="10">
        <f>IF(Bestillingsskjema!Y25="ja",1,IF(Bestillingsskjema!Y25="nei",0,IF(Bestillingsskjema!Y25="",0)))</f>
        <v>0</v>
      </c>
      <c r="Y19" s="10">
        <f>LEN(Bestillingsskjema!$E25)</f>
        <v>0</v>
      </c>
      <c r="Z19" s="27">
        <f t="shared" si="5"/>
        <v>0</v>
      </c>
      <c r="AA19" s="9">
        <f>Bestillingsskjema!Z25</f>
        <v>0</v>
      </c>
      <c r="AB19" s="10">
        <f>VLOOKUP(Bestillingsskjema!AA25,Bestillingsskjema!AA$123:AB$141,2,FALSE)</f>
        <v>0</v>
      </c>
      <c r="AC19" s="10">
        <f>IF(Bestillingsskjema!AC25="ja",1,IF(Bestillingsskjema!AC25="nei",0,IF(Bestillingsskjema!AC25="",0)))</f>
        <v>0</v>
      </c>
      <c r="AD19" s="10">
        <f>LEN(Bestillingsskjema!$E25)</f>
        <v>0</v>
      </c>
      <c r="AE19" s="27">
        <f t="shared" si="6"/>
        <v>0</v>
      </c>
      <c r="AF19" s="9">
        <f>Bestillingsskjema!AD25</f>
        <v>0</v>
      </c>
      <c r="AG19" s="10">
        <f>VLOOKUP(Bestillingsskjema!AE25,Bestillingsskjema!AE$123:AF$141,2,FALSE)</f>
        <v>0</v>
      </c>
      <c r="AH19" s="10">
        <f>IF(Bestillingsskjema!AG25="ja",1,IF(Bestillingsskjema!AG25="nei",0,IF(Bestillingsskjema!AG25="",0)))</f>
        <v>0</v>
      </c>
      <c r="AI19" s="10">
        <f>LEN(Bestillingsskjema!$E25)</f>
        <v>0</v>
      </c>
      <c r="AJ19" s="27">
        <f t="shared" si="7"/>
        <v>0</v>
      </c>
      <c r="AK19" s="9">
        <f>Bestillingsskjema!AH25</f>
        <v>0</v>
      </c>
      <c r="AL19" s="10">
        <f>VLOOKUP(Bestillingsskjema!AI25,Bestillingsskjema!AI$123:AJ$141,2,FALSE)</f>
        <v>0</v>
      </c>
      <c r="AM19" s="10">
        <f>IF(Bestillingsskjema!AK25="ja",1,IF(Bestillingsskjema!AK25="nei",0,IF(Bestillingsskjema!AK25="",0)))</f>
        <v>0</v>
      </c>
      <c r="AN19" s="10">
        <f>LEN(Bestillingsskjema!$E25)</f>
        <v>0</v>
      </c>
      <c r="AO19" s="27">
        <f t="shared" si="8"/>
        <v>0</v>
      </c>
      <c r="AP19" s="9">
        <f>Bestillingsskjema!AL25</f>
        <v>0</v>
      </c>
      <c r="AQ19" s="10">
        <f>VLOOKUP(Bestillingsskjema!AM25,Bestillingsskjema!AM$123:AN$141,2,FALSE)</f>
        <v>0</v>
      </c>
      <c r="AR19" s="10">
        <f>IF(Bestillingsskjema!AO25="ja",1,IF(Bestillingsskjema!AO25="nei",0,IF(Bestillingsskjema!AO25="",0)))</f>
        <v>0</v>
      </c>
      <c r="AS19" s="10">
        <f>LEN(Bestillingsskjema!$E25)</f>
        <v>0</v>
      </c>
      <c r="AT19" s="27">
        <f t="shared" si="9"/>
        <v>0</v>
      </c>
      <c r="AU19" s="9">
        <f>Bestillingsskjema!AP25</f>
        <v>0</v>
      </c>
      <c r="AV19" s="10">
        <f>VLOOKUP(Bestillingsskjema!AQ25,Bestillingsskjema!AQ$123:AR$141,2,FALSE)</f>
        <v>0</v>
      </c>
      <c r="AW19" s="10">
        <f>IF(Bestillingsskjema!AS25="ja",1,IF(Bestillingsskjema!AS25="nei",0,IF(Bestillingsskjema!AS25="",0)))</f>
        <v>0</v>
      </c>
      <c r="AX19" s="10">
        <f>LEN(Bestillingsskjema!$E25)</f>
        <v>0</v>
      </c>
      <c r="AY19" s="27">
        <f t="shared" si="10"/>
        <v>0</v>
      </c>
      <c r="AZ19" s="20">
        <f t="shared" si="0"/>
        <v>0</v>
      </c>
    </row>
    <row r="20" spans="1:52">
      <c r="A20" s="21">
        <f>Bestillingsskjema!C26</f>
        <v>0</v>
      </c>
      <c r="B20" s="9">
        <f>Bestillingsskjema!F26</f>
        <v>0</v>
      </c>
      <c r="C20" s="52">
        <f>VLOOKUP(Bestillingsskjema!G26,Bestillingsskjema!G$123:H$141,2,FALSE)</f>
        <v>0</v>
      </c>
      <c r="D20" s="10">
        <f>IF(Bestillingsskjema!I26="ja",1,IF(Bestillingsskjema!I26="nei",0,IF(Bestillingsskjema!I26="",0)))</f>
        <v>0</v>
      </c>
      <c r="E20" s="10">
        <f>LEN(Bestillingsskjema!$E26)</f>
        <v>0</v>
      </c>
      <c r="F20" s="27">
        <f t="shared" si="1"/>
        <v>0</v>
      </c>
      <c r="G20" s="9">
        <f>Bestillingsskjema!J26</f>
        <v>0</v>
      </c>
      <c r="H20" s="10">
        <f>VLOOKUP(Bestillingsskjema!K26,Bestillingsskjema!K$123:L$141,2,FALSE)</f>
        <v>0</v>
      </c>
      <c r="I20" s="10">
        <f>IF(Bestillingsskjema!M26="ja",1,IF(Bestillingsskjema!M26="nei",0,IF(Bestillingsskjema!M26="",0)))</f>
        <v>0</v>
      </c>
      <c r="J20" s="10">
        <f>LEN(Bestillingsskjema!$E26)</f>
        <v>0</v>
      </c>
      <c r="K20" s="27">
        <f t="shared" si="2"/>
        <v>0</v>
      </c>
      <c r="L20" s="9">
        <f>Bestillingsskjema!N26</f>
        <v>0</v>
      </c>
      <c r="M20" s="10">
        <f>VLOOKUP(Bestillingsskjema!O26,Bestillingsskjema!O$123:P$141,2,FALSE)</f>
        <v>0</v>
      </c>
      <c r="N20" s="10">
        <f>IF(Bestillingsskjema!Q26="ja",1,IF(Bestillingsskjema!Q26="nei",0,IF(Bestillingsskjema!Q26="",0)))</f>
        <v>0</v>
      </c>
      <c r="O20" s="10">
        <f>LEN(Bestillingsskjema!$E26)</f>
        <v>0</v>
      </c>
      <c r="P20" s="27">
        <f t="shared" si="3"/>
        <v>0</v>
      </c>
      <c r="Q20" s="9">
        <f>Bestillingsskjema!R26</f>
        <v>0</v>
      </c>
      <c r="R20" s="10">
        <f>VLOOKUP(Bestillingsskjema!S26,Bestillingsskjema!S$123:T$141,2,FALSE)</f>
        <v>0</v>
      </c>
      <c r="S20" s="10">
        <f>IF(Bestillingsskjema!U26="ja",1,IF(Bestillingsskjema!U26="nei",0,IF(Bestillingsskjema!U26="",0)))</f>
        <v>0</v>
      </c>
      <c r="T20" s="10">
        <f>LEN(Bestillingsskjema!$E26)</f>
        <v>0</v>
      </c>
      <c r="U20" s="27">
        <f t="shared" si="4"/>
        <v>0</v>
      </c>
      <c r="V20" s="9">
        <f>Bestillingsskjema!V26</f>
        <v>0</v>
      </c>
      <c r="W20" s="10">
        <f>VLOOKUP(Bestillingsskjema!W26,Bestillingsskjema!W$123:X$141,2,FALSE)</f>
        <v>0</v>
      </c>
      <c r="X20" s="10">
        <f>IF(Bestillingsskjema!Y26="ja",1,IF(Bestillingsskjema!Y26="nei",0,IF(Bestillingsskjema!Y26="",0)))</f>
        <v>0</v>
      </c>
      <c r="Y20" s="10">
        <f>LEN(Bestillingsskjema!$E26)</f>
        <v>0</v>
      </c>
      <c r="Z20" s="27">
        <f t="shared" si="5"/>
        <v>0</v>
      </c>
      <c r="AA20" s="9">
        <f>Bestillingsskjema!Z26</f>
        <v>0</v>
      </c>
      <c r="AB20" s="10">
        <f>VLOOKUP(Bestillingsskjema!AA26,Bestillingsskjema!AA$123:AB$141,2,FALSE)</f>
        <v>0</v>
      </c>
      <c r="AC20" s="10">
        <f>IF(Bestillingsskjema!AC26="ja",1,IF(Bestillingsskjema!AC26="nei",0,IF(Bestillingsskjema!AC26="",0)))</f>
        <v>0</v>
      </c>
      <c r="AD20" s="10">
        <f>LEN(Bestillingsskjema!$E26)</f>
        <v>0</v>
      </c>
      <c r="AE20" s="27">
        <f t="shared" si="6"/>
        <v>0</v>
      </c>
      <c r="AF20" s="9">
        <f>Bestillingsskjema!AD26</f>
        <v>0</v>
      </c>
      <c r="AG20" s="10">
        <f>VLOOKUP(Bestillingsskjema!AE26,Bestillingsskjema!AE$123:AF$141,2,FALSE)</f>
        <v>0</v>
      </c>
      <c r="AH20" s="10">
        <f>IF(Bestillingsskjema!AG26="ja",1,IF(Bestillingsskjema!AG26="nei",0,IF(Bestillingsskjema!AG26="",0)))</f>
        <v>0</v>
      </c>
      <c r="AI20" s="10">
        <f>LEN(Bestillingsskjema!$E26)</f>
        <v>0</v>
      </c>
      <c r="AJ20" s="27">
        <f t="shared" si="7"/>
        <v>0</v>
      </c>
      <c r="AK20" s="9">
        <f>Bestillingsskjema!AH26</f>
        <v>0</v>
      </c>
      <c r="AL20" s="10">
        <f>VLOOKUP(Bestillingsskjema!AI26,Bestillingsskjema!AI$123:AJ$141,2,FALSE)</f>
        <v>0</v>
      </c>
      <c r="AM20" s="10">
        <f>IF(Bestillingsskjema!AK26="ja",1,IF(Bestillingsskjema!AK26="nei",0,IF(Bestillingsskjema!AK26="",0)))</f>
        <v>0</v>
      </c>
      <c r="AN20" s="10">
        <f>LEN(Bestillingsskjema!$E26)</f>
        <v>0</v>
      </c>
      <c r="AO20" s="27">
        <f t="shared" si="8"/>
        <v>0</v>
      </c>
      <c r="AP20" s="9">
        <f>Bestillingsskjema!AL26</f>
        <v>0</v>
      </c>
      <c r="AQ20" s="10">
        <f>VLOOKUP(Bestillingsskjema!AM26,Bestillingsskjema!AM$123:AN$141,2,FALSE)</f>
        <v>0</v>
      </c>
      <c r="AR20" s="10">
        <f>IF(Bestillingsskjema!AO26="ja",1,IF(Bestillingsskjema!AO26="nei",0,IF(Bestillingsskjema!AO26="",0)))</f>
        <v>0</v>
      </c>
      <c r="AS20" s="10">
        <f>LEN(Bestillingsskjema!$E26)</f>
        <v>0</v>
      </c>
      <c r="AT20" s="27">
        <f t="shared" si="9"/>
        <v>0</v>
      </c>
      <c r="AU20" s="9">
        <f>Bestillingsskjema!AP26</f>
        <v>0</v>
      </c>
      <c r="AV20" s="10">
        <f>VLOOKUP(Bestillingsskjema!AQ26,Bestillingsskjema!AQ$123:AR$141,2,FALSE)</f>
        <v>0</v>
      </c>
      <c r="AW20" s="10">
        <f>IF(Bestillingsskjema!AS26="ja",1,IF(Bestillingsskjema!AS26="nei",0,IF(Bestillingsskjema!AS26="",0)))</f>
        <v>0</v>
      </c>
      <c r="AX20" s="10">
        <f>LEN(Bestillingsskjema!$E26)</f>
        <v>0</v>
      </c>
      <c r="AY20" s="27">
        <f t="shared" si="10"/>
        <v>0</v>
      </c>
      <c r="AZ20" s="20">
        <f t="shared" si="0"/>
        <v>0</v>
      </c>
    </row>
    <row r="21" spans="1:52">
      <c r="A21" s="21">
        <f>Bestillingsskjema!C27</f>
        <v>0</v>
      </c>
      <c r="B21" s="9">
        <f>Bestillingsskjema!F27</f>
        <v>0</v>
      </c>
      <c r="C21" s="52">
        <f>VLOOKUP(Bestillingsskjema!G27,Bestillingsskjema!G$123:H$141,2,FALSE)</f>
        <v>0</v>
      </c>
      <c r="D21" s="10">
        <f>IF(Bestillingsskjema!I27="ja",1,IF(Bestillingsskjema!I27="nei",0,IF(Bestillingsskjema!I27="",0)))</f>
        <v>0</v>
      </c>
      <c r="E21" s="10">
        <f>LEN(Bestillingsskjema!$E27)</f>
        <v>0</v>
      </c>
      <c r="F21" s="27">
        <f t="shared" si="1"/>
        <v>0</v>
      </c>
      <c r="G21" s="9">
        <f>Bestillingsskjema!J27</f>
        <v>0</v>
      </c>
      <c r="H21" s="10">
        <f>VLOOKUP(Bestillingsskjema!K27,Bestillingsskjema!K$123:L$141,2,FALSE)</f>
        <v>0</v>
      </c>
      <c r="I21" s="10">
        <f>IF(Bestillingsskjema!M27="ja",1,IF(Bestillingsskjema!M27="nei",0,IF(Bestillingsskjema!M27="",0)))</f>
        <v>0</v>
      </c>
      <c r="J21" s="10">
        <f>LEN(Bestillingsskjema!$E27)</f>
        <v>0</v>
      </c>
      <c r="K21" s="27">
        <f t="shared" si="2"/>
        <v>0</v>
      </c>
      <c r="L21" s="9">
        <f>Bestillingsskjema!N27</f>
        <v>0</v>
      </c>
      <c r="M21" s="10">
        <f>VLOOKUP(Bestillingsskjema!O27,Bestillingsskjema!O$123:P$141,2,FALSE)</f>
        <v>0</v>
      </c>
      <c r="N21" s="10">
        <f>IF(Bestillingsskjema!Q27="ja",1,IF(Bestillingsskjema!Q27="nei",0,IF(Bestillingsskjema!Q27="",0)))</f>
        <v>0</v>
      </c>
      <c r="O21" s="10">
        <f>LEN(Bestillingsskjema!$E27)</f>
        <v>0</v>
      </c>
      <c r="P21" s="27">
        <f t="shared" si="3"/>
        <v>0</v>
      </c>
      <c r="Q21" s="9">
        <f>Bestillingsskjema!R27</f>
        <v>0</v>
      </c>
      <c r="R21" s="10">
        <f>VLOOKUP(Bestillingsskjema!S27,Bestillingsskjema!S$123:T$141,2,FALSE)</f>
        <v>0</v>
      </c>
      <c r="S21" s="10">
        <f>IF(Bestillingsskjema!U27="ja",1,IF(Bestillingsskjema!U27="nei",0,IF(Bestillingsskjema!U27="",0)))</f>
        <v>0</v>
      </c>
      <c r="T21" s="10">
        <f>LEN(Bestillingsskjema!$E27)</f>
        <v>0</v>
      </c>
      <c r="U21" s="27">
        <f t="shared" si="4"/>
        <v>0</v>
      </c>
      <c r="V21" s="9">
        <f>Bestillingsskjema!V27</f>
        <v>0</v>
      </c>
      <c r="W21" s="10">
        <f>VLOOKUP(Bestillingsskjema!W27,Bestillingsskjema!W$123:X$141,2,FALSE)</f>
        <v>0</v>
      </c>
      <c r="X21" s="10">
        <f>IF(Bestillingsskjema!Y27="ja",1,IF(Bestillingsskjema!Y27="nei",0,IF(Bestillingsskjema!Y27="",0)))</f>
        <v>0</v>
      </c>
      <c r="Y21" s="10">
        <f>LEN(Bestillingsskjema!$E27)</f>
        <v>0</v>
      </c>
      <c r="Z21" s="27">
        <f t="shared" si="5"/>
        <v>0</v>
      </c>
      <c r="AA21" s="9">
        <f>Bestillingsskjema!Z27</f>
        <v>0</v>
      </c>
      <c r="AB21" s="10">
        <f>VLOOKUP(Bestillingsskjema!AA27,Bestillingsskjema!AA$123:AB$141,2,FALSE)</f>
        <v>0</v>
      </c>
      <c r="AC21" s="10">
        <f>IF(Bestillingsskjema!AC27="ja",1,IF(Bestillingsskjema!AC27="nei",0,IF(Bestillingsskjema!AC27="",0)))</f>
        <v>0</v>
      </c>
      <c r="AD21" s="10">
        <f>LEN(Bestillingsskjema!$E27)</f>
        <v>0</v>
      </c>
      <c r="AE21" s="27">
        <f t="shared" si="6"/>
        <v>0</v>
      </c>
      <c r="AF21" s="9">
        <f>Bestillingsskjema!AD27</f>
        <v>0</v>
      </c>
      <c r="AG21" s="10">
        <f>VLOOKUP(Bestillingsskjema!AE27,Bestillingsskjema!AE$123:AF$141,2,FALSE)</f>
        <v>0</v>
      </c>
      <c r="AH21" s="10">
        <f>IF(Bestillingsskjema!AG27="ja",1,IF(Bestillingsskjema!AG27="nei",0,IF(Bestillingsskjema!AG27="",0)))</f>
        <v>0</v>
      </c>
      <c r="AI21" s="10">
        <f>LEN(Bestillingsskjema!$E27)</f>
        <v>0</v>
      </c>
      <c r="AJ21" s="27">
        <f t="shared" si="7"/>
        <v>0</v>
      </c>
      <c r="AK21" s="9">
        <f>Bestillingsskjema!AH27</f>
        <v>0</v>
      </c>
      <c r="AL21" s="10">
        <f>VLOOKUP(Bestillingsskjema!AI27,Bestillingsskjema!AI$123:AJ$141,2,FALSE)</f>
        <v>0</v>
      </c>
      <c r="AM21" s="10">
        <f>IF(Bestillingsskjema!AK27="ja",1,IF(Bestillingsskjema!AK27="nei",0,IF(Bestillingsskjema!AK27="",0)))</f>
        <v>0</v>
      </c>
      <c r="AN21" s="10">
        <f>LEN(Bestillingsskjema!$E27)</f>
        <v>0</v>
      </c>
      <c r="AO21" s="27">
        <f t="shared" si="8"/>
        <v>0</v>
      </c>
      <c r="AP21" s="9">
        <f>Bestillingsskjema!AL27</f>
        <v>0</v>
      </c>
      <c r="AQ21" s="10">
        <f>VLOOKUP(Bestillingsskjema!AM27,Bestillingsskjema!AM$123:AN$141,2,FALSE)</f>
        <v>0</v>
      </c>
      <c r="AR21" s="10">
        <f>IF(Bestillingsskjema!AO27="ja",1,IF(Bestillingsskjema!AO27="nei",0,IF(Bestillingsskjema!AO27="",0)))</f>
        <v>0</v>
      </c>
      <c r="AS21" s="10">
        <f>LEN(Bestillingsskjema!$E27)</f>
        <v>0</v>
      </c>
      <c r="AT21" s="27">
        <f t="shared" si="9"/>
        <v>0</v>
      </c>
      <c r="AU21" s="9">
        <f>Bestillingsskjema!AP27</f>
        <v>0</v>
      </c>
      <c r="AV21" s="10">
        <f>VLOOKUP(Bestillingsskjema!AQ27,Bestillingsskjema!AQ$123:AR$141,2,FALSE)</f>
        <v>0</v>
      </c>
      <c r="AW21" s="10">
        <f>IF(Bestillingsskjema!AS27="ja",1,IF(Bestillingsskjema!AS27="nei",0,IF(Bestillingsskjema!AS27="",0)))</f>
        <v>0</v>
      </c>
      <c r="AX21" s="10">
        <f>LEN(Bestillingsskjema!$E27)</f>
        <v>0</v>
      </c>
      <c r="AY21" s="27">
        <f t="shared" si="10"/>
        <v>0</v>
      </c>
      <c r="AZ21" s="20">
        <f t="shared" si="0"/>
        <v>0</v>
      </c>
    </row>
    <row r="22" spans="1:52">
      <c r="A22" s="21">
        <f>Bestillingsskjema!C28</f>
        <v>0</v>
      </c>
      <c r="B22" s="9">
        <f>Bestillingsskjema!F28</f>
        <v>0</v>
      </c>
      <c r="C22" s="52">
        <f>VLOOKUP(Bestillingsskjema!G28,Bestillingsskjema!G$123:H$141,2,FALSE)</f>
        <v>0</v>
      </c>
      <c r="D22" s="10">
        <f>IF(Bestillingsskjema!I28="ja",1,IF(Bestillingsskjema!I28="nei",0,IF(Bestillingsskjema!I28="",0)))</f>
        <v>0</v>
      </c>
      <c r="E22" s="10">
        <f>LEN(Bestillingsskjema!$E28)</f>
        <v>0</v>
      </c>
      <c r="F22" s="27">
        <f t="shared" si="1"/>
        <v>0</v>
      </c>
      <c r="G22" s="9">
        <f>Bestillingsskjema!J28</f>
        <v>0</v>
      </c>
      <c r="H22" s="10">
        <f>VLOOKUP(Bestillingsskjema!K28,Bestillingsskjema!K$123:L$141,2,FALSE)</f>
        <v>0</v>
      </c>
      <c r="I22" s="10">
        <f>IF(Bestillingsskjema!M28="ja",1,IF(Bestillingsskjema!M28="nei",0,IF(Bestillingsskjema!M28="",0)))</f>
        <v>0</v>
      </c>
      <c r="J22" s="10">
        <f>LEN(Bestillingsskjema!$E28)</f>
        <v>0</v>
      </c>
      <c r="K22" s="27">
        <f t="shared" si="2"/>
        <v>0</v>
      </c>
      <c r="L22" s="9">
        <f>Bestillingsskjema!N28</f>
        <v>0</v>
      </c>
      <c r="M22" s="10">
        <f>VLOOKUP(Bestillingsskjema!O28,Bestillingsskjema!O$123:P$141,2,FALSE)</f>
        <v>0</v>
      </c>
      <c r="N22" s="10">
        <f>IF(Bestillingsskjema!Q28="ja",1,IF(Bestillingsskjema!Q28="nei",0,IF(Bestillingsskjema!Q28="",0)))</f>
        <v>0</v>
      </c>
      <c r="O22" s="10">
        <f>LEN(Bestillingsskjema!$E28)</f>
        <v>0</v>
      </c>
      <c r="P22" s="27">
        <f t="shared" si="3"/>
        <v>0</v>
      </c>
      <c r="Q22" s="9">
        <f>Bestillingsskjema!R28</f>
        <v>0</v>
      </c>
      <c r="R22" s="10">
        <f>VLOOKUP(Bestillingsskjema!S28,Bestillingsskjema!S$123:T$141,2,FALSE)</f>
        <v>0</v>
      </c>
      <c r="S22" s="10">
        <f>IF(Bestillingsskjema!U28="ja",1,IF(Bestillingsskjema!U28="nei",0,IF(Bestillingsskjema!U28="",0)))</f>
        <v>0</v>
      </c>
      <c r="T22" s="10">
        <f>LEN(Bestillingsskjema!$E28)</f>
        <v>0</v>
      </c>
      <c r="U22" s="27">
        <f t="shared" si="4"/>
        <v>0</v>
      </c>
      <c r="V22" s="9">
        <f>Bestillingsskjema!V28</f>
        <v>0</v>
      </c>
      <c r="W22" s="10">
        <f>VLOOKUP(Bestillingsskjema!W28,Bestillingsskjema!W$123:X$141,2,FALSE)</f>
        <v>0</v>
      </c>
      <c r="X22" s="10">
        <f>IF(Bestillingsskjema!Y28="ja",1,IF(Bestillingsskjema!Y28="nei",0,IF(Bestillingsskjema!Y28="",0)))</f>
        <v>0</v>
      </c>
      <c r="Y22" s="10">
        <f>LEN(Bestillingsskjema!$E28)</f>
        <v>0</v>
      </c>
      <c r="Z22" s="27">
        <f t="shared" si="5"/>
        <v>0</v>
      </c>
      <c r="AA22" s="9">
        <f>Bestillingsskjema!Z28</f>
        <v>0</v>
      </c>
      <c r="AB22" s="10">
        <f>VLOOKUP(Bestillingsskjema!AA28,Bestillingsskjema!AA$123:AB$141,2,FALSE)</f>
        <v>0</v>
      </c>
      <c r="AC22" s="10">
        <f>IF(Bestillingsskjema!AC28="ja",1,IF(Bestillingsskjema!AC28="nei",0,IF(Bestillingsskjema!AC28="",0)))</f>
        <v>0</v>
      </c>
      <c r="AD22" s="10">
        <f>LEN(Bestillingsskjema!$E28)</f>
        <v>0</v>
      </c>
      <c r="AE22" s="27">
        <f t="shared" si="6"/>
        <v>0</v>
      </c>
      <c r="AF22" s="9">
        <f>Bestillingsskjema!AD28</f>
        <v>0</v>
      </c>
      <c r="AG22" s="10">
        <f>VLOOKUP(Bestillingsskjema!AE28,Bestillingsskjema!AE$123:AF$141,2,FALSE)</f>
        <v>0</v>
      </c>
      <c r="AH22" s="10">
        <f>IF(Bestillingsskjema!AG28="ja",1,IF(Bestillingsskjema!AG28="nei",0,IF(Bestillingsskjema!AG28="",0)))</f>
        <v>0</v>
      </c>
      <c r="AI22" s="10">
        <f>LEN(Bestillingsskjema!$E28)</f>
        <v>0</v>
      </c>
      <c r="AJ22" s="27">
        <f t="shared" si="7"/>
        <v>0</v>
      </c>
      <c r="AK22" s="9">
        <f>Bestillingsskjema!AH28</f>
        <v>0</v>
      </c>
      <c r="AL22" s="10">
        <f>VLOOKUP(Bestillingsskjema!AI28,Bestillingsskjema!AI$123:AJ$141,2,FALSE)</f>
        <v>0</v>
      </c>
      <c r="AM22" s="10">
        <f>IF(Bestillingsskjema!AK28="ja",1,IF(Bestillingsskjema!AK28="nei",0,IF(Bestillingsskjema!AK28="",0)))</f>
        <v>0</v>
      </c>
      <c r="AN22" s="10">
        <f>LEN(Bestillingsskjema!$E28)</f>
        <v>0</v>
      </c>
      <c r="AO22" s="27">
        <f t="shared" si="8"/>
        <v>0</v>
      </c>
      <c r="AP22" s="9">
        <f>Bestillingsskjema!AL28</f>
        <v>0</v>
      </c>
      <c r="AQ22" s="10">
        <f>VLOOKUP(Bestillingsskjema!AM28,Bestillingsskjema!AM$123:AN$141,2,FALSE)</f>
        <v>0</v>
      </c>
      <c r="AR22" s="10">
        <f>IF(Bestillingsskjema!AO28="ja",1,IF(Bestillingsskjema!AO28="nei",0,IF(Bestillingsskjema!AO28="",0)))</f>
        <v>0</v>
      </c>
      <c r="AS22" s="10">
        <f>LEN(Bestillingsskjema!$E28)</f>
        <v>0</v>
      </c>
      <c r="AT22" s="27">
        <f t="shared" si="9"/>
        <v>0</v>
      </c>
      <c r="AU22" s="9">
        <f>Bestillingsskjema!AP28</f>
        <v>0</v>
      </c>
      <c r="AV22" s="10">
        <f>VLOOKUP(Bestillingsskjema!AQ28,Bestillingsskjema!AQ$123:AR$141,2,FALSE)</f>
        <v>0</v>
      </c>
      <c r="AW22" s="10">
        <f>IF(Bestillingsskjema!AS28="ja",1,IF(Bestillingsskjema!AS28="nei",0,IF(Bestillingsskjema!AS28="",0)))</f>
        <v>0</v>
      </c>
      <c r="AX22" s="10">
        <f>LEN(Bestillingsskjema!$E28)</f>
        <v>0</v>
      </c>
      <c r="AY22" s="27">
        <f t="shared" si="10"/>
        <v>0</v>
      </c>
      <c r="AZ22" s="20">
        <f t="shared" si="0"/>
        <v>0</v>
      </c>
    </row>
    <row r="23" spans="1:52">
      <c r="A23" s="21">
        <f>Bestillingsskjema!C29</f>
        <v>0</v>
      </c>
      <c r="B23" s="9">
        <f>Bestillingsskjema!F29</f>
        <v>0</v>
      </c>
      <c r="C23" s="52">
        <f>VLOOKUP(Bestillingsskjema!G29,Bestillingsskjema!G$123:H$141,2,FALSE)</f>
        <v>0</v>
      </c>
      <c r="D23" s="10">
        <f>IF(Bestillingsskjema!I29="ja",1,IF(Bestillingsskjema!I29="nei",0,IF(Bestillingsskjema!I29="",0)))</f>
        <v>0</v>
      </c>
      <c r="E23" s="10">
        <f>LEN(Bestillingsskjema!$E29)</f>
        <v>0</v>
      </c>
      <c r="F23" s="27">
        <f t="shared" si="1"/>
        <v>0</v>
      </c>
      <c r="G23" s="9">
        <f>Bestillingsskjema!J29</f>
        <v>0</v>
      </c>
      <c r="H23" s="10">
        <f>VLOOKUP(Bestillingsskjema!K29,Bestillingsskjema!K$123:L$141,2,FALSE)</f>
        <v>0</v>
      </c>
      <c r="I23" s="10">
        <f>IF(Bestillingsskjema!M29="ja",1,IF(Bestillingsskjema!M29="nei",0,IF(Bestillingsskjema!M29="",0)))</f>
        <v>0</v>
      </c>
      <c r="J23" s="10">
        <f>LEN(Bestillingsskjema!$E29)</f>
        <v>0</v>
      </c>
      <c r="K23" s="27">
        <f t="shared" si="2"/>
        <v>0</v>
      </c>
      <c r="L23" s="9">
        <f>Bestillingsskjema!N29</f>
        <v>0</v>
      </c>
      <c r="M23" s="10">
        <f>VLOOKUP(Bestillingsskjema!O29,Bestillingsskjema!O$123:P$141,2,FALSE)</f>
        <v>0</v>
      </c>
      <c r="N23" s="10">
        <f>IF(Bestillingsskjema!Q29="ja",1,IF(Bestillingsskjema!Q29="nei",0,IF(Bestillingsskjema!Q29="",0)))</f>
        <v>0</v>
      </c>
      <c r="O23" s="10">
        <f>LEN(Bestillingsskjema!$E29)</f>
        <v>0</v>
      </c>
      <c r="P23" s="27">
        <f t="shared" si="3"/>
        <v>0</v>
      </c>
      <c r="Q23" s="9">
        <f>Bestillingsskjema!R29</f>
        <v>0</v>
      </c>
      <c r="R23" s="10">
        <f>VLOOKUP(Bestillingsskjema!S29,Bestillingsskjema!S$123:T$141,2,FALSE)</f>
        <v>0</v>
      </c>
      <c r="S23" s="10">
        <f>IF(Bestillingsskjema!U29="ja",1,IF(Bestillingsskjema!U29="nei",0,IF(Bestillingsskjema!U29="",0)))</f>
        <v>0</v>
      </c>
      <c r="T23" s="10">
        <f>LEN(Bestillingsskjema!$E29)</f>
        <v>0</v>
      </c>
      <c r="U23" s="27">
        <f t="shared" si="4"/>
        <v>0</v>
      </c>
      <c r="V23" s="9">
        <f>Bestillingsskjema!V29</f>
        <v>0</v>
      </c>
      <c r="W23" s="10">
        <f>VLOOKUP(Bestillingsskjema!W29,Bestillingsskjema!W$123:X$141,2,FALSE)</f>
        <v>0</v>
      </c>
      <c r="X23" s="10">
        <f>IF(Bestillingsskjema!Y29="ja",1,IF(Bestillingsskjema!Y29="nei",0,IF(Bestillingsskjema!Y29="",0)))</f>
        <v>0</v>
      </c>
      <c r="Y23" s="10">
        <f>LEN(Bestillingsskjema!$E29)</f>
        <v>0</v>
      </c>
      <c r="Z23" s="27">
        <f t="shared" si="5"/>
        <v>0</v>
      </c>
      <c r="AA23" s="9">
        <f>Bestillingsskjema!Z29</f>
        <v>0</v>
      </c>
      <c r="AB23" s="10">
        <f>VLOOKUP(Bestillingsskjema!AA29,Bestillingsskjema!AA$123:AB$141,2,FALSE)</f>
        <v>0</v>
      </c>
      <c r="AC23" s="10">
        <f>IF(Bestillingsskjema!AC29="ja",1,IF(Bestillingsskjema!AC29="nei",0,IF(Bestillingsskjema!AC29="",0)))</f>
        <v>0</v>
      </c>
      <c r="AD23" s="10">
        <f>LEN(Bestillingsskjema!$E29)</f>
        <v>0</v>
      </c>
      <c r="AE23" s="27">
        <f t="shared" si="6"/>
        <v>0</v>
      </c>
      <c r="AF23" s="9">
        <f>Bestillingsskjema!AD29</f>
        <v>0</v>
      </c>
      <c r="AG23" s="10">
        <f>VLOOKUP(Bestillingsskjema!AE29,Bestillingsskjema!AE$123:AF$141,2,FALSE)</f>
        <v>0</v>
      </c>
      <c r="AH23" s="10">
        <f>IF(Bestillingsskjema!AG29="ja",1,IF(Bestillingsskjema!AG29="nei",0,IF(Bestillingsskjema!AG29="",0)))</f>
        <v>0</v>
      </c>
      <c r="AI23" s="10">
        <f>LEN(Bestillingsskjema!$E29)</f>
        <v>0</v>
      </c>
      <c r="AJ23" s="27">
        <f t="shared" si="7"/>
        <v>0</v>
      </c>
      <c r="AK23" s="9">
        <f>Bestillingsskjema!AH29</f>
        <v>0</v>
      </c>
      <c r="AL23" s="10">
        <f>VLOOKUP(Bestillingsskjema!AI29,Bestillingsskjema!AI$123:AJ$141,2,FALSE)</f>
        <v>0</v>
      </c>
      <c r="AM23" s="10">
        <f>IF(Bestillingsskjema!AK29="ja",1,IF(Bestillingsskjema!AK29="nei",0,IF(Bestillingsskjema!AK29="",0)))</f>
        <v>0</v>
      </c>
      <c r="AN23" s="10">
        <f>LEN(Bestillingsskjema!$E29)</f>
        <v>0</v>
      </c>
      <c r="AO23" s="27">
        <f t="shared" si="8"/>
        <v>0</v>
      </c>
      <c r="AP23" s="9">
        <f>Bestillingsskjema!AL29</f>
        <v>0</v>
      </c>
      <c r="AQ23" s="10">
        <f>VLOOKUP(Bestillingsskjema!AM29,Bestillingsskjema!AM$123:AN$141,2,FALSE)</f>
        <v>0</v>
      </c>
      <c r="AR23" s="10">
        <f>IF(Bestillingsskjema!AO29="ja",1,IF(Bestillingsskjema!AO29="nei",0,IF(Bestillingsskjema!AO29="",0)))</f>
        <v>0</v>
      </c>
      <c r="AS23" s="10">
        <f>LEN(Bestillingsskjema!$E29)</f>
        <v>0</v>
      </c>
      <c r="AT23" s="27">
        <f t="shared" si="9"/>
        <v>0</v>
      </c>
      <c r="AU23" s="9">
        <f>Bestillingsskjema!AP29</f>
        <v>0</v>
      </c>
      <c r="AV23" s="10">
        <f>VLOOKUP(Bestillingsskjema!AQ29,Bestillingsskjema!AQ$123:AR$141,2,FALSE)</f>
        <v>0</v>
      </c>
      <c r="AW23" s="10">
        <f>IF(Bestillingsskjema!AS29="ja",1,IF(Bestillingsskjema!AS29="nei",0,IF(Bestillingsskjema!AS29="",0)))</f>
        <v>0</v>
      </c>
      <c r="AX23" s="10">
        <f>LEN(Bestillingsskjema!$E29)</f>
        <v>0</v>
      </c>
      <c r="AY23" s="27">
        <f t="shared" si="10"/>
        <v>0</v>
      </c>
      <c r="AZ23" s="20">
        <f t="shared" si="0"/>
        <v>0</v>
      </c>
    </row>
    <row r="24" spans="1:52">
      <c r="A24" s="21">
        <f>Bestillingsskjema!C30</f>
        <v>0</v>
      </c>
      <c r="B24" s="9">
        <f>Bestillingsskjema!F30</f>
        <v>0</v>
      </c>
      <c r="C24" s="52">
        <f>VLOOKUP(Bestillingsskjema!G30,Bestillingsskjema!G$123:H$141,2,FALSE)</f>
        <v>0</v>
      </c>
      <c r="D24" s="10">
        <f>IF(Bestillingsskjema!I30="ja",1,IF(Bestillingsskjema!I30="nei",0,IF(Bestillingsskjema!I30="",0)))</f>
        <v>0</v>
      </c>
      <c r="E24" s="10">
        <f>LEN(Bestillingsskjema!$E30)</f>
        <v>0</v>
      </c>
      <c r="F24" s="27">
        <f t="shared" si="1"/>
        <v>0</v>
      </c>
      <c r="G24" s="9">
        <f>Bestillingsskjema!J30</f>
        <v>0</v>
      </c>
      <c r="H24" s="10">
        <f>VLOOKUP(Bestillingsskjema!K30,Bestillingsskjema!K$123:L$141,2,FALSE)</f>
        <v>0</v>
      </c>
      <c r="I24" s="10">
        <f>IF(Bestillingsskjema!M30="ja",1,IF(Bestillingsskjema!M30="nei",0,IF(Bestillingsskjema!M30="",0)))</f>
        <v>0</v>
      </c>
      <c r="J24" s="10">
        <f>LEN(Bestillingsskjema!$E30)</f>
        <v>0</v>
      </c>
      <c r="K24" s="27">
        <f t="shared" si="2"/>
        <v>0</v>
      </c>
      <c r="L24" s="9">
        <f>Bestillingsskjema!N30</f>
        <v>0</v>
      </c>
      <c r="M24" s="10">
        <f>VLOOKUP(Bestillingsskjema!O30,Bestillingsskjema!O$123:P$141,2,FALSE)</f>
        <v>0</v>
      </c>
      <c r="N24" s="10">
        <f>IF(Bestillingsskjema!Q30="ja",1,IF(Bestillingsskjema!Q30="nei",0,IF(Bestillingsskjema!Q30="",0)))</f>
        <v>0</v>
      </c>
      <c r="O24" s="10">
        <f>LEN(Bestillingsskjema!$E30)</f>
        <v>0</v>
      </c>
      <c r="P24" s="27">
        <f t="shared" si="3"/>
        <v>0</v>
      </c>
      <c r="Q24" s="9">
        <f>Bestillingsskjema!R30</f>
        <v>0</v>
      </c>
      <c r="R24" s="10">
        <f>VLOOKUP(Bestillingsskjema!S30,Bestillingsskjema!S$123:T$141,2,FALSE)</f>
        <v>0</v>
      </c>
      <c r="S24" s="10">
        <f>IF(Bestillingsskjema!U30="ja",1,IF(Bestillingsskjema!U30="nei",0,IF(Bestillingsskjema!U30="",0)))</f>
        <v>0</v>
      </c>
      <c r="T24" s="10">
        <f>LEN(Bestillingsskjema!$E30)</f>
        <v>0</v>
      </c>
      <c r="U24" s="27">
        <f t="shared" si="4"/>
        <v>0</v>
      </c>
      <c r="V24" s="9">
        <f>Bestillingsskjema!V30</f>
        <v>0</v>
      </c>
      <c r="W24" s="10">
        <f>VLOOKUP(Bestillingsskjema!W30,Bestillingsskjema!W$123:X$141,2,FALSE)</f>
        <v>0</v>
      </c>
      <c r="X24" s="10">
        <f>IF(Bestillingsskjema!Y30="ja",1,IF(Bestillingsskjema!Y30="nei",0,IF(Bestillingsskjema!Y30="",0)))</f>
        <v>0</v>
      </c>
      <c r="Y24" s="10">
        <f>LEN(Bestillingsskjema!$E30)</f>
        <v>0</v>
      </c>
      <c r="Z24" s="27">
        <f t="shared" si="5"/>
        <v>0</v>
      </c>
      <c r="AA24" s="9">
        <f>Bestillingsskjema!Z30</f>
        <v>0</v>
      </c>
      <c r="AB24" s="10">
        <f>VLOOKUP(Bestillingsskjema!AA30,Bestillingsskjema!AA$123:AB$141,2,FALSE)</f>
        <v>0</v>
      </c>
      <c r="AC24" s="10">
        <f>IF(Bestillingsskjema!AC30="ja",1,IF(Bestillingsskjema!AC30="nei",0,IF(Bestillingsskjema!AC30="",0)))</f>
        <v>0</v>
      </c>
      <c r="AD24" s="10">
        <f>LEN(Bestillingsskjema!$E30)</f>
        <v>0</v>
      </c>
      <c r="AE24" s="27">
        <f t="shared" si="6"/>
        <v>0</v>
      </c>
      <c r="AF24" s="9">
        <f>Bestillingsskjema!AD30</f>
        <v>0</v>
      </c>
      <c r="AG24" s="10">
        <f>VLOOKUP(Bestillingsskjema!AE30,Bestillingsskjema!AE$123:AF$141,2,FALSE)</f>
        <v>0</v>
      </c>
      <c r="AH24" s="10">
        <f>IF(Bestillingsskjema!AG30="ja",1,IF(Bestillingsskjema!AG30="nei",0,IF(Bestillingsskjema!AG30="",0)))</f>
        <v>0</v>
      </c>
      <c r="AI24" s="10">
        <f>LEN(Bestillingsskjema!$E30)</f>
        <v>0</v>
      </c>
      <c r="AJ24" s="27">
        <f t="shared" si="7"/>
        <v>0</v>
      </c>
      <c r="AK24" s="9">
        <f>Bestillingsskjema!AH30</f>
        <v>0</v>
      </c>
      <c r="AL24" s="10">
        <f>VLOOKUP(Bestillingsskjema!AI30,Bestillingsskjema!AI$123:AJ$141,2,FALSE)</f>
        <v>0</v>
      </c>
      <c r="AM24" s="10">
        <f>IF(Bestillingsskjema!AK30="ja",1,IF(Bestillingsskjema!AK30="nei",0,IF(Bestillingsskjema!AK30="",0)))</f>
        <v>0</v>
      </c>
      <c r="AN24" s="10">
        <f>LEN(Bestillingsskjema!$E30)</f>
        <v>0</v>
      </c>
      <c r="AO24" s="27">
        <f t="shared" si="8"/>
        <v>0</v>
      </c>
      <c r="AP24" s="9">
        <f>Bestillingsskjema!AL30</f>
        <v>0</v>
      </c>
      <c r="AQ24" s="10">
        <f>VLOOKUP(Bestillingsskjema!AM30,Bestillingsskjema!AM$123:AN$141,2,FALSE)</f>
        <v>0</v>
      </c>
      <c r="AR24" s="10">
        <f>IF(Bestillingsskjema!AO30="ja",1,IF(Bestillingsskjema!AO30="nei",0,IF(Bestillingsskjema!AO30="",0)))</f>
        <v>0</v>
      </c>
      <c r="AS24" s="10">
        <f>LEN(Bestillingsskjema!$E30)</f>
        <v>0</v>
      </c>
      <c r="AT24" s="27">
        <f t="shared" si="9"/>
        <v>0</v>
      </c>
      <c r="AU24" s="9">
        <f>Bestillingsskjema!AP30</f>
        <v>0</v>
      </c>
      <c r="AV24" s="10">
        <f>VLOOKUP(Bestillingsskjema!AQ30,Bestillingsskjema!AQ$123:AR$141,2,FALSE)</f>
        <v>0</v>
      </c>
      <c r="AW24" s="10">
        <f>IF(Bestillingsskjema!AS30="ja",1,IF(Bestillingsskjema!AS30="nei",0,IF(Bestillingsskjema!AS30="",0)))</f>
        <v>0</v>
      </c>
      <c r="AX24" s="10">
        <f>LEN(Bestillingsskjema!$E30)</f>
        <v>0</v>
      </c>
      <c r="AY24" s="27">
        <f t="shared" si="10"/>
        <v>0</v>
      </c>
      <c r="AZ24" s="20">
        <f t="shared" si="0"/>
        <v>0</v>
      </c>
    </row>
    <row r="25" spans="1:52">
      <c r="A25" s="21">
        <f>Bestillingsskjema!C31</f>
        <v>0</v>
      </c>
      <c r="B25" s="9">
        <f>Bestillingsskjema!F31</f>
        <v>0</v>
      </c>
      <c r="C25" s="52">
        <f>VLOOKUP(Bestillingsskjema!G31,Bestillingsskjema!G$123:H$141,2,FALSE)</f>
        <v>0</v>
      </c>
      <c r="D25" s="10">
        <f>IF(Bestillingsskjema!I31="ja",1,IF(Bestillingsskjema!I31="nei",0,IF(Bestillingsskjema!I31="",0)))</f>
        <v>0</v>
      </c>
      <c r="E25" s="10">
        <f>LEN(Bestillingsskjema!$E31)</f>
        <v>0</v>
      </c>
      <c r="F25" s="27">
        <f t="shared" si="1"/>
        <v>0</v>
      </c>
      <c r="G25" s="9">
        <f>Bestillingsskjema!J31</f>
        <v>0</v>
      </c>
      <c r="H25" s="10">
        <f>VLOOKUP(Bestillingsskjema!K31,Bestillingsskjema!K$123:L$141,2,FALSE)</f>
        <v>0</v>
      </c>
      <c r="I25" s="10">
        <f>IF(Bestillingsskjema!M31="ja",1,IF(Bestillingsskjema!M31="nei",0,IF(Bestillingsskjema!M31="",0)))</f>
        <v>0</v>
      </c>
      <c r="J25" s="10">
        <f>LEN(Bestillingsskjema!$E31)</f>
        <v>0</v>
      </c>
      <c r="K25" s="27">
        <f t="shared" si="2"/>
        <v>0</v>
      </c>
      <c r="L25" s="9">
        <f>Bestillingsskjema!N31</f>
        <v>0</v>
      </c>
      <c r="M25" s="10">
        <f>VLOOKUP(Bestillingsskjema!O31,Bestillingsskjema!O$123:P$141,2,FALSE)</f>
        <v>0</v>
      </c>
      <c r="N25" s="10">
        <f>IF(Bestillingsskjema!Q31="ja",1,IF(Bestillingsskjema!Q31="nei",0,IF(Bestillingsskjema!Q31="",0)))</f>
        <v>0</v>
      </c>
      <c r="O25" s="10">
        <f>LEN(Bestillingsskjema!$E31)</f>
        <v>0</v>
      </c>
      <c r="P25" s="27">
        <f t="shared" si="3"/>
        <v>0</v>
      </c>
      <c r="Q25" s="9">
        <f>Bestillingsskjema!R31</f>
        <v>0</v>
      </c>
      <c r="R25" s="10">
        <f>VLOOKUP(Bestillingsskjema!S31,Bestillingsskjema!S$123:T$141,2,FALSE)</f>
        <v>0</v>
      </c>
      <c r="S25" s="10">
        <f>IF(Bestillingsskjema!U31="ja",1,IF(Bestillingsskjema!U31="nei",0,IF(Bestillingsskjema!U31="",0)))</f>
        <v>0</v>
      </c>
      <c r="T25" s="10">
        <f>LEN(Bestillingsskjema!$E31)</f>
        <v>0</v>
      </c>
      <c r="U25" s="27">
        <f t="shared" si="4"/>
        <v>0</v>
      </c>
      <c r="V25" s="9">
        <f>Bestillingsskjema!V31</f>
        <v>0</v>
      </c>
      <c r="W25" s="10">
        <f>VLOOKUP(Bestillingsskjema!W31,Bestillingsskjema!W$123:X$141,2,FALSE)</f>
        <v>0</v>
      </c>
      <c r="X25" s="10">
        <f>IF(Bestillingsskjema!Y31="ja",1,IF(Bestillingsskjema!Y31="nei",0,IF(Bestillingsskjema!Y31="",0)))</f>
        <v>0</v>
      </c>
      <c r="Y25" s="10">
        <f>LEN(Bestillingsskjema!$E31)</f>
        <v>0</v>
      </c>
      <c r="Z25" s="27">
        <f t="shared" si="5"/>
        <v>0</v>
      </c>
      <c r="AA25" s="9">
        <f>Bestillingsskjema!Z31</f>
        <v>0</v>
      </c>
      <c r="AB25" s="10">
        <f>VLOOKUP(Bestillingsskjema!AA31,Bestillingsskjema!AA$123:AB$141,2,FALSE)</f>
        <v>0</v>
      </c>
      <c r="AC25" s="10">
        <f>IF(Bestillingsskjema!AC31="ja",1,IF(Bestillingsskjema!AC31="nei",0,IF(Bestillingsskjema!AC31="",0)))</f>
        <v>0</v>
      </c>
      <c r="AD25" s="10">
        <f>LEN(Bestillingsskjema!$E31)</f>
        <v>0</v>
      </c>
      <c r="AE25" s="27">
        <f t="shared" si="6"/>
        <v>0</v>
      </c>
      <c r="AF25" s="9">
        <f>Bestillingsskjema!AD31</f>
        <v>0</v>
      </c>
      <c r="AG25" s="10">
        <f>VLOOKUP(Bestillingsskjema!AE31,Bestillingsskjema!AE$123:AF$141,2,FALSE)</f>
        <v>0</v>
      </c>
      <c r="AH25" s="10">
        <f>IF(Bestillingsskjema!AG31="ja",1,IF(Bestillingsskjema!AG31="nei",0,IF(Bestillingsskjema!AG31="",0)))</f>
        <v>0</v>
      </c>
      <c r="AI25" s="10">
        <f>LEN(Bestillingsskjema!$E31)</f>
        <v>0</v>
      </c>
      <c r="AJ25" s="27">
        <f t="shared" si="7"/>
        <v>0</v>
      </c>
      <c r="AK25" s="9">
        <f>Bestillingsskjema!AH31</f>
        <v>0</v>
      </c>
      <c r="AL25" s="10">
        <f>VLOOKUP(Bestillingsskjema!AI31,Bestillingsskjema!AI$123:AJ$141,2,FALSE)</f>
        <v>0</v>
      </c>
      <c r="AM25" s="10">
        <f>IF(Bestillingsskjema!AK31="ja",1,IF(Bestillingsskjema!AK31="nei",0,IF(Bestillingsskjema!AK31="",0)))</f>
        <v>0</v>
      </c>
      <c r="AN25" s="10">
        <f>LEN(Bestillingsskjema!$E31)</f>
        <v>0</v>
      </c>
      <c r="AO25" s="27">
        <f t="shared" si="8"/>
        <v>0</v>
      </c>
      <c r="AP25" s="9">
        <f>Bestillingsskjema!AL31</f>
        <v>0</v>
      </c>
      <c r="AQ25" s="10">
        <f>VLOOKUP(Bestillingsskjema!AM31,Bestillingsskjema!AM$123:AN$141,2,FALSE)</f>
        <v>0</v>
      </c>
      <c r="AR25" s="10">
        <f>IF(Bestillingsskjema!AO31="ja",1,IF(Bestillingsskjema!AO31="nei",0,IF(Bestillingsskjema!AO31="",0)))</f>
        <v>0</v>
      </c>
      <c r="AS25" s="10">
        <f>LEN(Bestillingsskjema!$E31)</f>
        <v>0</v>
      </c>
      <c r="AT25" s="27">
        <f t="shared" si="9"/>
        <v>0</v>
      </c>
      <c r="AU25" s="9">
        <f>Bestillingsskjema!AP31</f>
        <v>0</v>
      </c>
      <c r="AV25" s="10">
        <f>VLOOKUP(Bestillingsskjema!AQ31,Bestillingsskjema!AQ$123:AR$141,2,FALSE)</f>
        <v>0</v>
      </c>
      <c r="AW25" s="10">
        <f>IF(Bestillingsskjema!AS31="ja",1,IF(Bestillingsskjema!AS31="nei",0,IF(Bestillingsskjema!AS31="",0)))</f>
        <v>0</v>
      </c>
      <c r="AX25" s="10">
        <f>LEN(Bestillingsskjema!$E31)</f>
        <v>0</v>
      </c>
      <c r="AY25" s="27">
        <f t="shared" si="10"/>
        <v>0</v>
      </c>
      <c r="AZ25" s="20">
        <f t="shared" si="0"/>
        <v>0</v>
      </c>
    </row>
    <row r="26" spans="1:52">
      <c r="A26" s="21">
        <f>Bestillingsskjema!C32</f>
        <v>0</v>
      </c>
      <c r="B26" s="9">
        <f>Bestillingsskjema!F32</f>
        <v>0</v>
      </c>
      <c r="C26" s="52">
        <f>VLOOKUP(Bestillingsskjema!G32,Bestillingsskjema!G$123:H$141,2,FALSE)</f>
        <v>0</v>
      </c>
      <c r="D26" s="10">
        <f>IF(Bestillingsskjema!I32="ja",1,IF(Bestillingsskjema!I32="nei",0,IF(Bestillingsskjema!I32="",0)))</f>
        <v>0</v>
      </c>
      <c r="E26" s="10">
        <f>LEN(Bestillingsskjema!$E32)</f>
        <v>0</v>
      </c>
      <c r="F26" s="27">
        <f t="shared" si="1"/>
        <v>0</v>
      </c>
      <c r="G26" s="9">
        <f>Bestillingsskjema!J32</f>
        <v>0</v>
      </c>
      <c r="H26" s="10">
        <f>VLOOKUP(Bestillingsskjema!K32,Bestillingsskjema!K$123:L$141,2,FALSE)</f>
        <v>0</v>
      </c>
      <c r="I26" s="10">
        <f>IF(Bestillingsskjema!M32="ja",1,IF(Bestillingsskjema!M32="nei",0,IF(Bestillingsskjema!M32="",0)))</f>
        <v>0</v>
      </c>
      <c r="J26" s="10">
        <f>LEN(Bestillingsskjema!$E32)</f>
        <v>0</v>
      </c>
      <c r="K26" s="27">
        <f t="shared" si="2"/>
        <v>0</v>
      </c>
      <c r="L26" s="9">
        <f>Bestillingsskjema!N32</f>
        <v>0</v>
      </c>
      <c r="M26" s="10">
        <f>VLOOKUP(Bestillingsskjema!O32,Bestillingsskjema!O$123:P$141,2,FALSE)</f>
        <v>0</v>
      </c>
      <c r="N26" s="10">
        <f>IF(Bestillingsskjema!Q32="ja",1,IF(Bestillingsskjema!Q32="nei",0,IF(Bestillingsskjema!Q32="",0)))</f>
        <v>0</v>
      </c>
      <c r="O26" s="10">
        <f>LEN(Bestillingsskjema!$E32)</f>
        <v>0</v>
      </c>
      <c r="P26" s="27">
        <f t="shared" si="3"/>
        <v>0</v>
      </c>
      <c r="Q26" s="9">
        <f>Bestillingsskjema!R32</f>
        <v>0</v>
      </c>
      <c r="R26" s="10">
        <f>VLOOKUP(Bestillingsskjema!S32,Bestillingsskjema!S$123:T$141,2,FALSE)</f>
        <v>0</v>
      </c>
      <c r="S26" s="10">
        <f>IF(Bestillingsskjema!U32="ja",1,IF(Bestillingsskjema!U32="nei",0,IF(Bestillingsskjema!U32="",0)))</f>
        <v>0</v>
      </c>
      <c r="T26" s="10">
        <f>LEN(Bestillingsskjema!$E32)</f>
        <v>0</v>
      </c>
      <c r="U26" s="27">
        <f t="shared" si="4"/>
        <v>0</v>
      </c>
      <c r="V26" s="9">
        <f>Bestillingsskjema!V32</f>
        <v>0</v>
      </c>
      <c r="W26" s="10">
        <f>VLOOKUP(Bestillingsskjema!W32,Bestillingsskjema!W$123:X$141,2,FALSE)</f>
        <v>0</v>
      </c>
      <c r="X26" s="10">
        <f>IF(Bestillingsskjema!Y32="ja",1,IF(Bestillingsskjema!Y32="nei",0,IF(Bestillingsskjema!Y32="",0)))</f>
        <v>0</v>
      </c>
      <c r="Y26" s="10">
        <f>LEN(Bestillingsskjema!$E32)</f>
        <v>0</v>
      </c>
      <c r="Z26" s="27">
        <f t="shared" si="5"/>
        <v>0</v>
      </c>
      <c r="AA26" s="9">
        <f>Bestillingsskjema!Z32</f>
        <v>0</v>
      </c>
      <c r="AB26" s="10">
        <f>VLOOKUP(Bestillingsskjema!AA32,Bestillingsskjema!AA$123:AB$141,2,FALSE)</f>
        <v>0</v>
      </c>
      <c r="AC26" s="10">
        <f>IF(Bestillingsskjema!AC32="ja",1,IF(Bestillingsskjema!AC32="nei",0,IF(Bestillingsskjema!AC32="",0)))</f>
        <v>0</v>
      </c>
      <c r="AD26" s="10">
        <f>LEN(Bestillingsskjema!$E32)</f>
        <v>0</v>
      </c>
      <c r="AE26" s="27">
        <f t="shared" si="6"/>
        <v>0</v>
      </c>
      <c r="AF26" s="9">
        <f>Bestillingsskjema!AD32</f>
        <v>0</v>
      </c>
      <c r="AG26" s="10">
        <f>VLOOKUP(Bestillingsskjema!AE32,Bestillingsskjema!AE$123:AF$141,2,FALSE)</f>
        <v>0</v>
      </c>
      <c r="AH26" s="10">
        <f>IF(Bestillingsskjema!AG32="ja",1,IF(Bestillingsskjema!AG32="nei",0,IF(Bestillingsskjema!AG32="",0)))</f>
        <v>0</v>
      </c>
      <c r="AI26" s="10">
        <f>LEN(Bestillingsskjema!$E32)</f>
        <v>0</v>
      </c>
      <c r="AJ26" s="27">
        <f t="shared" si="7"/>
        <v>0</v>
      </c>
      <c r="AK26" s="9">
        <f>Bestillingsskjema!AH32</f>
        <v>0</v>
      </c>
      <c r="AL26" s="10">
        <f>VLOOKUP(Bestillingsskjema!AI32,Bestillingsskjema!AI$123:AJ$141,2,FALSE)</f>
        <v>0</v>
      </c>
      <c r="AM26" s="10">
        <f>IF(Bestillingsskjema!AK32="ja",1,IF(Bestillingsskjema!AK32="nei",0,IF(Bestillingsskjema!AK32="",0)))</f>
        <v>0</v>
      </c>
      <c r="AN26" s="10">
        <f>LEN(Bestillingsskjema!$E32)</f>
        <v>0</v>
      </c>
      <c r="AO26" s="27">
        <f t="shared" si="8"/>
        <v>0</v>
      </c>
      <c r="AP26" s="9">
        <f>Bestillingsskjema!AL32</f>
        <v>0</v>
      </c>
      <c r="AQ26" s="10">
        <f>VLOOKUP(Bestillingsskjema!AM32,Bestillingsskjema!AM$123:AN$141,2,FALSE)</f>
        <v>0</v>
      </c>
      <c r="AR26" s="10">
        <f>IF(Bestillingsskjema!AO32="ja",1,IF(Bestillingsskjema!AO32="nei",0,IF(Bestillingsskjema!AO32="",0)))</f>
        <v>0</v>
      </c>
      <c r="AS26" s="10">
        <f>LEN(Bestillingsskjema!$E32)</f>
        <v>0</v>
      </c>
      <c r="AT26" s="27">
        <f t="shared" si="9"/>
        <v>0</v>
      </c>
      <c r="AU26" s="9">
        <f>Bestillingsskjema!AP32</f>
        <v>0</v>
      </c>
      <c r="AV26" s="10">
        <f>VLOOKUP(Bestillingsskjema!AQ32,Bestillingsskjema!AQ$123:AR$141,2,FALSE)</f>
        <v>0</v>
      </c>
      <c r="AW26" s="10">
        <f>IF(Bestillingsskjema!AS32="ja",1,IF(Bestillingsskjema!AS32="nei",0,IF(Bestillingsskjema!AS32="",0)))</f>
        <v>0</v>
      </c>
      <c r="AX26" s="10">
        <f>LEN(Bestillingsskjema!$E32)</f>
        <v>0</v>
      </c>
      <c r="AY26" s="27">
        <f t="shared" si="10"/>
        <v>0</v>
      </c>
      <c r="AZ26" s="20">
        <f t="shared" si="0"/>
        <v>0</v>
      </c>
    </row>
    <row r="27" spans="1:52">
      <c r="A27" s="21">
        <f>Bestillingsskjema!C33</f>
        <v>0</v>
      </c>
      <c r="B27" s="9">
        <f>Bestillingsskjema!F33</f>
        <v>0</v>
      </c>
      <c r="C27" s="52">
        <f>VLOOKUP(Bestillingsskjema!G33,Bestillingsskjema!G$123:H$141,2,FALSE)</f>
        <v>0</v>
      </c>
      <c r="D27" s="10">
        <f>IF(Bestillingsskjema!I33="ja",1,IF(Bestillingsskjema!I33="nei",0,IF(Bestillingsskjema!I33="",0)))</f>
        <v>0</v>
      </c>
      <c r="E27" s="10">
        <f>LEN(Bestillingsskjema!$E33)</f>
        <v>0</v>
      </c>
      <c r="F27" s="27">
        <f t="shared" si="1"/>
        <v>0</v>
      </c>
      <c r="G27" s="9">
        <f>Bestillingsskjema!J33</f>
        <v>0</v>
      </c>
      <c r="H27" s="10">
        <f>VLOOKUP(Bestillingsskjema!K33,Bestillingsskjema!K$123:L$141,2,FALSE)</f>
        <v>0</v>
      </c>
      <c r="I27" s="10">
        <f>IF(Bestillingsskjema!M33="ja",1,IF(Bestillingsskjema!M33="nei",0,IF(Bestillingsskjema!M33="",0)))</f>
        <v>0</v>
      </c>
      <c r="J27" s="10">
        <f>LEN(Bestillingsskjema!$E33)</f>
        <v>0</v>
      </c>
      <c r="K27" s="27">
        <f t="shared" si="2"/>
        <v>0</v>
      </c>
      <c r="L27" s="9">
        <f>Bestillingsskjema!N33</f>
        <v>0</v>
      </c>
      <c r="M27" s="10">
        <f>VLOOKUP(Bestillingsskjema!O33,Bestillingsskjema!O$123:P$141,2,FALSE)</f>
        <v>0</v>
      </c>
      <c r="N27" s="10">
        <f>IF(Bestillingsskjema!Q33="ja",1,IF(Bestillingsskjema!Q33="nei",0,IF(Bestillingsskjema!Q33="",0)))</f>
        <v>0</v>
      </c>
      <c r="O27" s="10">
        <f>LEN(Bestillingsskjema!$E33)</f>
        <v>0</v>
      </c>
      <c r="P27" s="27">
        <f t="shared" si="3"/>
        <v>0</v>
      </c>
      <c r="Q27" s="9">
        <f>Bestillingsskjema!R33</f>
        <v>0</v>
      </c>
      <c r="R27" s="10">
        <f>VLOOKUP(Bestillingsskjema!S33,Bestillingsskjema!S$123:T$141,2,FALSE)</f>
        <v>0</v>
      </c>
      <c r="S27" s="10">
        <f>IF(Bestillingsskjema!U33="ja",1,IF(Bestillingsskjema!U33="nei",0,IF(Bestillingsskjema!U33="",0)))</f>
        <v>0</v>
      </c>
      <c r="T27" s="10">
        <f>LEN(Bestillingsskjema!$E33)</f>
        <v>0</v>
      </c>
      <c r="U27" s="27">
        <f t="shared" si="4"/>
        <v>0</v>
      </c>
      <c r="V27" s="9">
        <f>Bestillingsskjema!V33</f>
        <v>0</v>
      </c>
      <c r="W27" s="10">
        <f>VLOOKUP(Bestillingsskjema!W33,Bestillingsskjema!W$123:X$141,2,FALSE)</f>
        <v>0</v>
      </c>
      <c r="X27" s="10">
        <f>IF(Bestillingsskjema!Y33="ja",1,IF(Bestillingsskjema!Y33="nei",0,IF(Bestillingsskjema!Y33="",0)))</f>
        <v>0</v>
      </c>
      <c r="Y27" s="10">
        <f>LEN(Bestillingsskjema!$E33)</f>
        <v>0</v>
      </c>
      <c r="Z27" s="27">
        <f t="shared" si="5"/>
        <v>0</v>
      </c>
      <c r="AA27" s="9">
        <f>Bestillingsskjema!Z33</f>
        <v>0</v>
      </c>
      <c r="AB27" s="10">
        <f>VLOOKUP(Bestillingsskjema!AA33,Bestillingsskjema!AA$123:AB$141,2,FALSE)</f>
        <v>0</v>
      </c>
      <c r="AC27" s="10">
        <f>IF(Bestillingsskjema!AC33="ja",1,IF(Bestillingsskjema!AC33="nei",0,IF(Bestillingsskjema!AC33="",0)))</f>
        <v>0</v>
      </c>
      <c r="AD27" s="10">
        <f>LEN(Bestillingsskjema!$E33)</f>
        <v>0</v>
      </c>
      <c r="AE27" s="27">
        <f t="shared" si="6"/>
        <v>0</v>
      </c>
      <c r="AF27" s="9">
        <f>Bestillingsskjema!AD33</f>
        <v>0</v>
      </c>
      <c r="AG27" s="10">
        <f>VLOOKUP(Bestillingsskjema!AE33,Bestillingsskjema!AE$123:AF$141,2,FALSE)</f>
        <v>0</v>
      </c>
      <c r="AH27" s="10">
        <f>IF(Bestillingsskjema!AG33="ja",1,IF(Bestillingsskjema!AG33="nei",0,IF(Bestillingsskjema!AG33="",0)))</f>
        <v>0</v>
      </c>
      <c r="AI27" s="10">
        <f>LEN(Bestillingsskjema!$E33)</f>
        <v>0</v>
      </c>
      <c r="AJ27" s="27">
        <f t="shared" si="7"/>
        <v>0</v>
      </c>
      <c r="AK27" s="9">
        <f>Bestillingsskjema!AH33</f>
        <v>0</v>
      </c>
      <c r="AL27" s="10">
        <f>VLOOKUP(Bestillingsskjema!AI33,Bestillingsskjema!AI$123:AJ$141,2,FALSE)</f>
        <v>0</v>
      </c>
      <c r="AM27" s="10">
        <f>IF(Bestillingsskjema!AK33="ja",1,IF(Bestillingsskjema!AK33="nei",0,IF(Bestillingsskjema!AK33="",0)))</f>
        <v>0</v>
      </c>
      <c r="AN27" s="10">
        <f>LEN(Bestillingsskjema!$E33)</f>
        <v>0</v>
      </c>
      <c r="AO27" s="27">
        <f t="shared" si="8"/>
        <v>0</v>
      </c>
      <c r="AP27" s="9">
        <f>Bestillingsskjema!AL33</f>
        <v>0</v>
      </c>
      <c r="AQ27" s="10">
        <f>VLOOKUP(Bestillingsskjema!AM33,Bestillingsskjema!AM$123:AN$141,2,FALSE)</f>
        <v>0</v>
      </c>
      <c r="AR27" s="10">
        <f>IF(Bestillingsskjema!AO33="ja",1,IF(Bestillingsskjema!AO33="nei",0,IF(Bestillingsskjema!AO33="",0)))</f>
        <v>0</v>
      </c>
      <c r="AS27" s="10">
        <f>LEN(Bestillingsskjema!$E33)</f>
        <v>0</v>
      </c>
      <c r="AT27" s="27">
        <f t="shared" si="9"/>
        <v>0</v>
      </c>
      <c r="AU27" s="9">
        <f>Bestillingsskjema!AP33</f>
        <v>0</v>
      </c>
      <c r="AV27" s="10">
        <f>VLOOKUP(Bestillingsskjema!AQ33,Bestillingsskjema!AQ$123:AR$141,2,FALSE)</f>
        <v>0</v>
      </c>
      <c r="AW27" s="10">
        <f>IF(Bestillingsskjema!AS33="ja",1,IF(Bestillingsskjema!AS33="nei",0,IF(Bestillingsskjema!AS33="",0)))</f>
        <v>0</v>
      </c>
      <c r="AX27" s="10">
        <f>LEN(Bestillingsskjema!$E33)</f>
        <v>0</v>
      </c>
      <c r="AY27" s="27">
        <f t="shared" si="10"/>
        <v>0</v>
      </c>
      <c r="AZ27" s="20">
        <f t="shared" si="0"/>
        <v>0</v>
      </c>
    </row>
    <row r="28" spans="1:52">
      <c r="A28" s="21">
        <f>Bestillingsskjema!C34</f>
        <v>0</v>
      </c>
      <c r="B28" s="9">
        <f>Bestillingsskjema!F34</f>
        <v>0</v>
      </c>
      <c r="C28" s="52">
        <f>VLOOKUP(Bestillingsskjema!G34,Bestillingsskjema!G$123:H$141,2,FALSE)</f>
        <v>0</v>
      </c>
      <c r="D28" s="10">
        <f>IF(Bestillingsskjema!I34="ja",1,IF(Bestillingsskjema!I34="nei",0,IF(Bestillingsskjema!I34="",0)))</f>
        <v>0</v>
      </c>
      <c r="E28" s="10">
        <f>LEN(Bestillingsskjema!$E34)</f>
        <v>0</v>
      </c>
      <c r="F28" s="27">
        <f t="shared" si="1"/>
        <v>0</v>
      </c>
      <c r="G28" s="9">
        <f>Bestillingsskjema!J34</f>
        <v>0</v>
      </c>
      <c r="H28" s="10">
        <f>VLOOKUP(Bestillingsskjema!K34,Bestillingsskjema!K$123:L$141,2,FALSE)</f>
        <v>0</v>
      </c>
      <c r="I28" s="10">
        <f>IF(Bestillingsskjema!M34="ja",1,IF(Bestillingsskjema!M34="nei",0,IF(Bestillingsskjema!M34="",0)))</f>
        <v>0</v>
      </c>
      <c r="J28" s="10">
        <f>LEN(Bestillingsskjema!$E34)</f>
        <v>0</v>
      </c>
      <c r="K28" s="27">
        <f t="shared" si="2"/>
        <v>0</v>
      </c>
      <c r="L28" s="9">
        <f>Bestillingsskjema!N34</f>
        <v>0</v>
      </c>
      <c r="M28" s="10">
        <f>VLOOKUP(Bestillingsskjema!O34,Bestillingsskjema!O$123:P$141,2,FALSE)</f>
        <v>0</v>
      </c>
      <c r="N28" s="10">
        <f>IF(Bestillingsskjema!Q34="ja",1,IF(Bestillingsskjema!Q34="nei",0,IF(Bestillingsskjema!Q34="",0)))</f>
        <v>0</v>
      </c>
      <c r="O28" s="10">
        <f>LEN(Bestillingsskjema!$E34)</f>
        <v>0</v>
      </c>
      <c r="P28" s="27">
        <f t="shared" si="3"/>
        <v>0</v>
      </c>
      <c r="Q28" s="9">
        <f>Bestillingsskjema!R34</f>
        <v>0</v>
      </c>
      <c r="R28" s="10">
        <f>VLOOKUP(Bestillingsskjema!S34,Bestillingsskjema!S$123:T$141,2,FALSE)</f>
        <v>0</v>
      </c>
      <c r="S28" s="10">
        <f>IF(Bestillingsskjema!U34="ja",1,IF(Bestillingsskjema!U34="nei",0,IF(Bestillingsskjema!U34="",0)))</f>
        <v>0</v>
      </c>
      <c r="T28" s="10">
        <f>LEN(Bestillingsskjema!$E34)</f>
        <v>0</v>
      </c>
      <c r="U28" s="27">
        <f t="shared" si="4"/>
        <v>0</v>
      </c>
      <c r="V28" s="9">
        <f>Bestillingsskjema!V34</f>
        <v>0</v>
      </c>
      <c r="W28" s="10">
        <f>VLOOKUP(Bestillingsskjema!W34,Bestillingsskjema!W$123:X$141,2,FALSE)</f>
        <v>0</v>
      </c>
      <c r="X28" s="10">
        <f>IF(Bestillingsskjema!Y34="ja",1,IF(Bestillingsskjema!Y34="nei",0,IF(Bestillingsskjema!Y34="",0)))</f>
        <v>0</v>
      </c>
      <c r="Y28" s="10">
        <f>LEN(Bestillingsskjema!$E34)</f>
        <v>0</v>
      </c>
      <c r="Z28" s="27">
        <f t="shared" si="5"/>
        <v>0</v>
      </c>
      <c r="AA28" s="9">
        <f>Bestillingsskjema!Z34</f>
        <v>0</v>
      </c>
      <c r="AB28" s="10">
        <f>VLOOKUP(Bestillingsskjema!AA34,Bestillingsskjema!AA$123:AB$141,2,FALSE)</f>
        <v>0</v>
      </c>
      <c r="AC28" s="10">
        <f>IF(Bestillingsskjema!AC34="ja",1,IF(Bestillingsskjema!AC34="nei",0,IF(Bestillingsskjema!AC34="",0)))</f>
        <v>0</v>
      </c>
      <c r="AD28" s="10">
        <f>LEN(Bestillingsskjema!$E34)</f>
        <v>0</v>
      </c>
      <c r="AE28" s="27">
        <f t="shared" si="6"/>
        <v>0</v>
      </c>
      <c r="AF28" s="9">
        <f>Bestillingsskjema!AD34</f>
        <v>0</v>
      </c>
      <c r="AG28" s="10">
        <f>VLOOKUP(Bestillingsskjema!AE34,Bestillingsskjema!AE$123:AF$141,2,FALSE)</f>
        <v>0</v>
      </c>
      <c r="AH28" s="10">
        <f>IF(Bestillingsskjema!AG34="ja",1,IF(Bestillingsskjema!AG34="nei",0,IF(Bestillingsskjema!AG34="",0)))</f>
        <v>0</v>
      </c>
      <c r="AI28" s="10">
        <f>LEN(Bestillingsskjema!$E34)</f>
        <v>0</v>
      </c>
      <c r="AJ28" s="27">
        <f t="shared" si="7"/>
        <v>0</v>
      </c>
      <c r="AK28" s="9">
        <f>Bestillingsskjema!AH34</f>
        <v>0</v>
      </c>
      <c r="AL28" s="10">
        <f>VLOOKUP(Bestillingsskjema!AI34,Bestillingsskjema!AI$123:AJ$141,2,FALSE)</f>
        <v>0</v>
      </c>
      <c r="AM28" s="10">
        <f>IF(Bestillingsskjema!AK34="ja",1,IF(Bestillingsskjema!AK34="nei",0,IF(Bestillingsskjema!AK34="",0)))</f>
        <v>0</v>
      </c>
      <c r="AN28" s="10">
        <f>LEN(Bestillingsskjema!$E34)</f>
        <v>0</v>
      </c>
      <c r="AO28" s="27">
        <f t="shared" si="8"/>
        <v>0</v>
      </c>
      <c r="AP28" s="9">
        <f>Bestillingsskjema!AL34</f>
        <v>0</v>
      </c>
      <c r="AQ28" s="10">
        <f>VLOOKUP(Bestillingsskjema!AM34,Bestillingsskjema!AM$123:AN$141,2,FALSE)</f>
        <v>0</v>
      </c>
      <c r="AR28" s="10">
        <f>IF(Bestillingsskjema!AO34="ja",1,IF(Bestillingsskjema!AO34="nei",0,IF(Bestillingsskjema!AO34="",0)))</f>
        <v>0</v>
      </c>
      <c r="AS28" s="10">
        <f>LEN(Bestillingsskjema!$E34)</f>
        <v>0</v>
      </c>
      <c r="AT28" s="27">
        <f t="shared" si="9"/>
        <v>0</v>
      </c>
      <c r="AU28" s="9">
        <f>Bestillingsskjema!AP34</f>
        <v>0</v>
      </c>
      <c r="AV28" s="10">
        <f>VLOOKUP(Bestillingsskjema!AQ34,Bestillingsskjema!AQ$123:AR$141,2,FALSE)</f>
        <v>0</v>
      </c>
      <c r="AW28" s="10">
        <f>IF(Bestillingsskjema!AS34="ja",1,IF(Bestillingsskjema!AS34="nei",0,IF(Bestillingsskjema!AS34="",0)))</f>
        <v>0</v>
      </c>
      <c r="AX28" s="10">
        <f>LEN(Bestillingsskjema!$E34)</f>
        <v>0</v>
      </c>
      <c r="AY28" s="27">
        <f t="shared" si="10"/>
        <v>0</v>
      </c>
      <c r="AZ28" s="20">
        <f t="shared" si="0"/>
        <v>0</v>
      </c>
    </row>
    <row r="29" spans="1:52">
      <c r="A29" s="21">
        <f>Bestillingsskjema!C35</f>
        <v>0</v>
      </c>
      <c r="B29" s="9">
        <f>Bestillingsskjema!F35</f>
        <v>0</v>
      </c>
      <c r="C29" s="52">
        <f>VLOOKUP(Bestillingsskjema!G35,Bestillingsskjema!G$123:H$141,2,FALSE)</f>
        <v>0</v>
      </c>
      <c r="D29" s="10">
        <f>IF(Bestillingsskjema!I35="ja",1,IF(Bestillingsskjema!I35="nei",0,IF(Bestillingsskjema!I35="",0)))</f>
        <v>0</v>
      </c>
      <c r="E29" s="10">
        <f>LEN(Bestillingsskjema!$E35)</f>
        <v>0</v>
      </c>
      <c r="F29" s="27">
        <f t="shared" si="1"/>
        <v>0</v>
      </c>
      <c r="G29" s="9">
        <f>Bestillingsskjema!J35</f>
        <v>0</v>
      </c>
      <c r="H29" s="10">
        <f>VLOOKUP(Bestillingsskjema!K35,Bestillingsskjema!K$123:L$141,2,FALSE)</f>
        <v>0</v>
      </c>
      <c r="I29" s="10">
        <f>IF(Bestillingsskjema!M35="ja",1,IF(Bestillingsskjema!M35="nei",0,IF(Bestillingsskjema!M35="",0)))</f>
        <v>0</v>
      </c>
      <c r="J29" s="10">
        <f>LEN(Bestillingsskjema!$E35)</f>
        <v>0</v>
      </c>
      <c r="K29" s="27">
        <f t="shared" si="2"/>
        <v>0</v>
      </c>
      <c r="L29" s="9">
        <f>Bestillingsskjema!N35</f>
        <v>0</v>
      </c>
      <c r="M29" s="10">
        <f>VLOOKUP(Bestillingsskjema!O35,Bestillingsskjema!O$123:P$141,2,FALSE)</f>
        <v>0</v>
      </c>
      <c r="N29" s="10">
        <f>IF(Bestillingsskjema!Q35="ja",1,IF(Bestillingsskjema!Q35="nei",0,IF(Bestillingsskjema!Q35="",0)))</f>
        <v>0</v>
      </c>
      <c r="O29" s="10">
        <f>LEN(Bestillingsskjema!$E35)</f>
        <v>0</v>
      </c>
      <c r="P29" s="27">
        <f t="shared" si="3"/>
        <v>0</v>
      </c>
      <c r="Q29" s="9">
        <f>Bestillingsskjema!R35</f>
        <v>0</v>
      </c>
      <c r="R29" s="10">
        <f>VLOOKUP(Bestillingsskjema!S35,Bestillingsskjema!S$123:T$141,2,FALSE)</f>
        <v>0</v>
      </c>
      <c r="S29" s="10">
        <f>IF(Bestillingsskjema!U35="ja",1,IF(Bestillingsskjema!U35="nei",0,IF(Bestillingsskjema!U35="",0)))</f>
        <v>0</v>
      </c>
      <c r="T29" s="10">
        <f>LEN(Bestillingsskjema!$E35)</f>
        <v>0</v>
      </c>
      <c r="U29" s="27">
        <f t="shared" si="4"/>
        <v>0</v>
      </c>
      <c r="V29" s="9">
        <f>Bestillingsskjema!V35</f>
        <v>0</v>
      </c>
      <c r="W29" s="10">
        <f>VLOOKUP(Bestillingsskjema!W35,Bestillingsskjema!W$123:X$141,2,FALSE)</f>
        <v>0</v>
      </c>
      <c r="X29" s="10">
        <f>IF(Bestillingsskjema!Y35="ja",1,IF(Bestillingsskjema!Y35="nei",0,IF(Bestillingsskjema!Y35="",0)))</f>
        <v>0</v>
      </c>
      <c r="Y29" s="10">
        <f>LEN(Bestillingsskjema!$E35)</f>
        <v>0</v>
      </c>
      <c r="Z29" s="27">
        <f t="shared" si="5"/>
        <v>0</v>
      </c>
      <c r="AA29" s="9">
        <f>Bestillingsskjema!Z35</f>
        <v>0</v>
      </c>
      <c r="AB29" s="10">
        <f>VLOOKUP(Bestillingsskjema!AA35,Bestillingsskjema!AA$123:AB$141,2,FALSE)</f>
        <v>0</v>
      </c>
      <c r="AC29" s="10">
        <f>IF(Bestillingsskjema!AC35="ja",1,IF(Bestillingsskjema!AC35="nei",0,IF(Bestillingsskjema!AC35="",0)))</f>
        <v>0</v>
      </c>
      <c r="AD29" s="10">
        <f>LEN(Bestillingsskjema!$E35)</f>
        <v>0</v>
      </c>
      <c r="AE29" s="27">
        <f t="shared" si="6"/>
        <v>0</v>
      </c>
      <c r="AF29" s="9">
        <f>Bestillingsskjema!AD35</f>
        <v>0</v>
      </c>
      <c r="AG29" s="10">
        <f>VLOOKUP(Bestillingsskjema!AE35,Bestillingsskjema!AE$123:AF$141,2,FALSE)</f>
        <v>0</v>
      </c>
      <c r="AH29" s="10">
        <f>IF(Bestillingsskjema!AG35="ja",1,IF(Bestillingsskjema!AG35="nei",0,IF(Bestillingsskjema!AG35="",0)))</f>
        <v>0</v>
      </c>
      <c r="AI29" s="10">
        <f>LEN(Bestillingsskjema!$E35)</f>
        <v>0</v>
      </c>
      <c r="AJ29" s="27">
        <f t="shared" si="7"/>
        <v>0</v>
      </c>
      <c r="AK29" s="9">
        <f>Bestillingsskjema!AH35</f>
        <v>0</v>
      </c>
      <c r="AL29" s="10">
        <f>VLOOKUP(Bestillingsskjema!AI35,Bestillingsskjema!AI$123:AJ$141,2,FALSE)</f>
        <v>0</v>
      </c>
      <c r="AM29" s="10">
        <f>IF(Bestillingsskjema!AK35="ja",1,IF(Bestillingsskjema!AK35="nei",0,IF(Bestillingsskjema!AK35="",0)))</f>
        <v>0</v>
      </c>
      <c r="AN29" s="10">
        <f>LEN(Bestillingsskjema!$E35)</f>
        <v>0</v>
      </c>
      <c r="AO29" s="27">
        <f t="shared" si="8"/>
        <v>0</v>
      </c>
      <c r="AP29" s="9">
        <f>Bestillingsskjema!AL35</f>
        <v>0</v>
      </c>
      <c r="AQ29" s="10">
        <f>VLOOKUP(Bestillingsskjema!AM35,Bestillingsskjema!AM$123:AN$141,2,FALSE)</f>
        <v>0</v>
      </c>
      <c r="AR29" s="10">
        <f>IF(Bestillingsskjema!AO35="ja",1,IF(Bestillingsskjema!AO35="nei",0,IF(Bestillingsskjema!AO35="",0)))</f>
        <v>0</v>
      </c>
      <c r="AS29" s="10">
        <f>LEN(Bestillingsskjema!$E35)</f>
        <v>0</v>
      </c>
      <c r="AT29" s="27">
        <f t="shared" si="9"/>
        <v>0</v>
      </c>
      <c r="AU29" s="9">
        <f>Bestillingsskjema!AP35</f>
        <v>0</v>
      </c>
      <c r="AV29" s="10">
        <f>VLOOKUP(Bestillingsskjema!AQ35,Bestillingsskjema!AQ$123:AR$141,2,FALSE)</f>
        <v>0</v>
      </c>
      <c r="AW29" s="10">
        <f>IF(Bestillingsskjema!AS35="ja",1,IF(Bestillingsskjema!AS35="nei",0,IF(Bestillingsskjema!AS35="",0)))</f>
        <v>0</v>
      </c>
      <c r="AX29" s="10">
        <f>LEN(Bestillingsskjema!$E35)</f>
        <v>0</v>
      </c>
      <c r="AY29" s="27">
        <f t="shared" si="10"/>
        <v>0</v>
      </c>
      <c r="AZ29" s="20">
        <f t="shared" si="0"/>
        <v>0</v>
      </c>
    </row>
    <row r="30" spans="1:52">
      <c r="A30" s="21">
        <f>Bestillingsskjema!C36</f>
        <v>0</v>
      </c>
      <c r="B30" s="9">
        <f>Bestillingsskjema!F36</f>
        <v>0</v>
      </c>
      <c r="C30" s="52">
        <f>VLOOKUP(Bestillingsskjema!G36,Bestillingsskjema!G$123:H$141,2,FALSE)</f>
        <v>0</v>
      </c>
      <c r="D30" s="10">
        <f>IF(Bestillingsskjema!I36="ja",1,IF(Bestillingsskjema!I36="nei",0,IF(Bestillingsskjema!I36="",0)))</f>
        <v>0</v>
      </c>
      <c r="E30" s="10">
        <f>LEN(Bestillingsskjema!$E36)</f>
        <v>0</v>
      </c>
      <c r="F30" s="27">
        <f t="shared" si="1"/>
        <v>0</v>
      </c>
      <c r="G30" s="9">
        <f>Bestillingsskjema!J36</f>
        <v>0</v>
      </c>
      <c r="H30" s="10">
        <f>VLOOKUP(Bestillingsskjema!K36,Bestillingsskjema!K$123:L$141,2,FALSE)</f>
        <v>0</v>
      </c>
      <c r="I30" s="10">
        <f>IF(Bestillingsskjema!M36="ja",1,IF(Bestillingsskjema!M36="nei",0,IF(Bestillingsskjema!M36="",0)))</f>
        <v>0</v>
      </c>
      <c r="J30" s="10">
        <f>LEN(Bestillingsskjema!$E36)</f>
        <v>0</v>
      </c>
      <c r="K30" s="27">
        <f t="shared" si="2"/>
        <v>0</v>
      </c>
      <c r="L30" s="9">
        <f>Bestillingsskjema!N36</f>
        <v>0</v>
      </c>
      <c r="M30" s="10">
        <f>VLOOKUP(Bestillingsskjema!O36,Bestillingsskjema!O$123:P$141,2,FALSE)</f>
        <v>0</v>
      </c>
      <c r="N30" s="10">
        <f>IF(Bestillingsskjema!Q36="ja",1,IF(Bestillingsskjema!Q36="nei",0,IF(Bestillingsskjema!Q36="",0)))</f>
        <v>0</v>
      </c>
      <c r="O30" s="10">
        <f>LEN(Bestillingsskjema!$E36)</f>
        <v>0</v>
      </c>
      <c r="P30" s="27">
        <f t="shared" si="3"/>
        <v>0</v>
      </c>
      <c r="Q30" s="9">
        <f>Bestillingsskjema!R36</f>
        <v>0</v>
      </c>
      <c r="R30" s="10">
        <f>VLOOKUP(Bestillingsskjema!S36,Bestillingsskjema!S$123:T$141,2,FALSE)</f>
        <v>0</v>
      </c>
      <c r="S30" s="10">
        <f>IF(Bestillingsskjema!U36="ja",1,IF(Bestillingsskjema!U36="nei",0,IF(Bestillingsskjema!U36="",0)))</f>
        <v>0</v>
      </c>
      <c r="T30" s="10">
        <f>LEN(Bestillingsskjema!$E36)</f>
        <v>0</v>
      </c>
      <c r="U30" s="27">
        <f t="shared" si="4"/>
        <v>0</v>
      </c>
      <c r="V30" s="9">
        <f>Bestillingsskjema!V36</f>
        <v>0</v>
      </c>
      <c r="W30" s="10">
        <f>VLOOKUP(Bestillingsskjema!W36,Bestillingsskjema!W$123:X$141,2,FALSE)</f>
        <v>0</v>
      </c>
      <c r="X30" s="10">
        <f>IF(Bestillingsskjema!Y36="ja",1,IF(Bestillingsskjema!Y36="nei",0,IF(Bestillingsskjema!Y36="",0)))</f>
        <v>0</v>
      </c>
      <c r="Y30" s="10">
        <f>LEN(Bestillingsskjema!$E36)</f>
        <v>0</v>
      </c>
      <c r="Z30" s="27">
        <f t="shared" si="5"/>
        <v>0</v>
      </c>
      <c r="AA30" s="9">
        <f>Bestillingsskjema!Z36</f>
        <v>0</v>
      </c>
      <c r="AB30" s="10">
        <f>VLOOKUP(Bestillingsskjema!AA36,Bestillingsskjema!AA$123:AB$141,2,FALSE)</f>
        <v>0</v>
      </c>
      <c r="AC30" s="10">
        <f>IF(Bestillingsskjema!AC36="ja",1,IF(Bestillingsskjema!AC36="nei",0,IF(Bestillingsskjema!AC36="",0)))</f>
        <v>0</v>
      </c>
      <c r="AD30" s="10">
        <f>LEN(Bestillingsskjema!$E36)</f>
        <v>0</v>
      </c>
      <c r="AE30" s="27">
        <f t="shared" si="6"/>
        <v>0</v>
      </c>
      <c r="AF30" s="9">
        <f>Bestillingsskjema!AD36</f>
        <v>0</v>
      </c>
      <c r="AG30" s="10">
        <f>VLOOKUP(Bestillingsskjema!AE36,Bestillingsskjema!AE$123:AF$141,2,FALSE)</f>
        <v>0</v>
      </c>
      <c r="AH30" s="10">
        <f>IF(Bestillingsskjema!AG36="ja",1,IF(Bestillingsskjema!AG36="nei",0,IF(Bestillingsskjema!AG36="",0)))</f>
        <v>0</v>
      </c>
      <c r="AI30" s="10">
        <f>LEN(Bestillingsskjema!$E36)</f>
        <v>0</v>
      </c>
      <c r="AJ30" s="27">
        <f t="shared" si="7"/>
        <v>0</v>
      </c>
      <c r="AK30" s="9">
        <f>Bestillingsskjema!AH36</f>
        <v>0</v>
      </c>
      <c r="AL30" s="10">
        <f>VLOOKUP(Bestillingsskjema!AI36,Bestillingsskjema!AI$123:AJ$141,2,FALSE)</f>
        <v>0</v>
      </c>
      <c r="AM30" s="10">
        <f>IF(Bestillingsskjema!AK36="ja",1,IF(Bestillingsskjema!AK36="nei",0,IF(Bestillingsskjema!AK36="",0)))</f>
        <v>0</v>
      </c>
      <c r="AN30" s="10">
        <f>LEN(Bestillingsskjema!$E36)</f>
        <v>0</v>
      </c>
      <c r="AO30" s="27">
        <f t="shared" si="8"/>
        <v>0</v>
      </c>
      <c r="AP30" s="9">
        <f>Bestillingsskjema!AL36</f>
        <v>0</v>
      </c>
      <c r="AQ30" s="10">
        <f>VLOOKUP(Bestillingsskjema!AM36,Bestillingsskjema!AM$123:AN$141,2,FALSE)</f>
        <v>0</v>
      </c>
      <c r="AR30" s="10">
        <f>IF(Bestillingsskjema!AO36="ja",1,IF(Bestillingsskjema!AO36="nei",0,IF(Bestillingsskjema!AO36="",0)))</f>
        <v>0</v>
      </c>
      <c r="AS30" s="10">
        <f>LEN(Bestillingsskjema!$E36)</f>
        <v>0</v>
      </c>
      <c r="AT30" s="27">
        <f t="shared" si="9"/>
        <v>0</v>
      </c>
      <c r="AU30" s="9">
        <f>Bestillingsskjema!AP36</f>
        <v>0</v>
      </c>
      <c r="AV30" s="10">
        <f>VLOOKUP(Bestillingsskjema!AQ36,Bestillingsskjema!AQ$123:AR$141,2,FALSE)</f>
        <v>0</v>
      </c>
      <c r="AW30" s="10">
        <f>IF(Bestillingsskjema!AS36="ja",1,IF(Bestillingsskjema!AS36="nei",0,IF(Bestillingsskjema!AS36="",0)))</f>
        <v>0</v>
      </c>
      <c r="AX30" s="10">
        <f>LEN(Bestillingsskjema!$E36)</f>
        <v>0</v>
      </c>
      <c r="AY30" s="27">
        <f t="shared" si="10"/>
        <v>0</v>
      </c>
      <c r="AZ30" s="20">
        <f t="shared" si="0"/>
        <v>0</v>
      </c>
    </row>
    <row r="31" spans="1:52">
      <c r="A31" s="21">
        <f>Bestillingsskjema!C37</f>
        <v>0</v>
      </c>
      <c r="B31" s="9">
        <f>Bestillingsskjema!F37</f>
        <v>0</v>
      </c>
      <c r="C31" s="52">
        <f>VLOOKUP(Bestillingsskjema!G37,Bestillingsskjema!G$123:H$141,2,FALSE)</f>
        <v>0</v>
      </c>
      <c r="D31" s="10">
        <f>IF(Bestillingsskjema!I37="ja",1,IF(Bestillingsskjema!I37="nei",0,IF(Bestillingsskjema!I37="",0)))</f>
        <v>0</v>
      </c>
      <c r="E31" s="10">
        <f>LEN(Bestillingsskjema!$E37)</f>
        <v>0</v>
      </c>
      <c r="F31" s="27">
        <f t="shared" si="1"/>
        <v>0</v>
      </c>
      <c r="G31" s="9">
        <f>Bestillingsskjema!J37</f>
        <v>0</v>
      </c>
      <c r="H31" s="10">
        <f>VLOOKUP(Bestillingsskjema!K37,Bestillingsskjema!K$123:L$141,2,FALSE)</f>
        <v>0</v>
      </c>
      <c r="I31" s="10">
        <f>IF(Bestillingsskjema!M37="ja",1,IF(Bestillingsskjema!M37="nei",0,IF(Bestillingsskjema!M37="",0)))</f>
        <v>0</v>
      </c>
      <c r="J31" s="10">
        <f>LEN(Bestillingsskjema!$E37)</f>
        <v>0</v>
      </c>
      <c r="K31" s="27">
        <f t="shared" si="2"/>
        <v>0</v>
      </c>
      <c r="L31" s="9">
        <f>Bestillingsskjema!N37</f>
        <v>0</v>
      </c>
      <c r="M31" s="10">
        <f>VLOOKUP(Bestillingsskjema!O37,Bestillingsskjema!O$123:P$141,2,FALSE)</f>
        <v>0</v>
      </c>
      <c r="N31" s="10">
        <f>IF(Bestillingsskjema!Q37="ja",1,IF(Bestillingsskjema!Q37="nei",0,IF(Bestillingsskjema!Q37="",0)))</f>
        <v>0</v>
      </c>
      <c r="O31" s="10">
        <f>LEN(Bestillingsskjema!$E37)</f>
        <v>0</v>
      </c>
      <c r="P31" s="27">
        <f t="shared" si="3"/>
        <v>0</v>
      </c>
      <c r="Q31" s="9">
        <f>Bestillingsskjema!R37</f>
        <v>0</v>
      </c>
      <c r="R31" s="10">
        <f>VLOOKUP(Bestillingsskjema!S37,Bestillingsskjema!S$123:T$141,2,FALSE)</f>
        <v>0</v>
      </c>
      <c r="S31" s="10">
        <f>IF(Bestillingsskjema!U37="ja",1,IF(Bestillingsskjema!U37="nei",0,IF(Bestillingsskjema!U37="",0)))</f>
        <v>0</v>
      </c>
      <c r="T31" s="10">
        <f>LEN(Bestillingsskjema!$E37)</f>
        <v>0</v>
      </c>
      <c r="U31" s="27">
        <f t="shared" si="4"/>
        <v>0</v>
      </c>
      <c r="V31" s="9">
        <f>Bestillingsskjema!V37</f>
        <v>0</v>
      </c>
      <c r="W31" s="10">
        <f>VLOOKUP(Bestillingsskjema!W37,Bestillingsskjema!W$123:X$141,2,FALSE)</f>
        <v>0</v>
      </c>
      <c r="X31" s="10">
        <f>IF(Bestillingsskjema!Y37="ja",1,IF(Bestillingsskjema!Y37="nei",0,IF(Bestillingsskjema!Y37="",0)))</f>
        <v>0</v>
      </c>
      <c r="Y31" s="10">
        <f>LEN(Bestillingsskjema!$E37)</f>
        <v>0</v>
      </c>
      <c r="Z31" s="27">
        <f t="shared" si="5"/>
        <v>0</v>
      </c>
      <c r="AA31" s="9">
        <f>Bestillingsskjema!Z37</f>
        <v>0</v>
      </c>
      <c r="AB31" s="10">
        <f>VLOOKUP(Bestillingsskjema!AA37,Bestillingsskjema!AA$123:AB$141,2,FALSE)</f>
        <v>0</v>
      </c>
      <c r="AC31" s="10">
        <f>IF(Bestillingsskjema!AC37="ja",1,IF(Bestillingsskjema!AC37="nei",0,IF(Bestillingsskjema!AC37="",0)))</f>
        <v>0</v>
      </c>
      <c r="AD31" s="10">
        <f>LEN(Bestillingsskjema!$E37)</f>
        <v>0</v>
      </c>
      <c r="AE31" s="27">
        <f t="shared" si="6"/>
        <v>0</v>
      </c>
      <c r="AF31" s="9">
        <f>Bestillingsskjema!AD37</f>
        <v>0</v>
      </c>
      <c r="AG31" s="10">
        <f>VLOOKUP(Bestillingsskjema!AE37,Bestillingsskjema!AE$123:AF$141,2,FALSE)</f>
        <v>0</v>
      </c>
      <c r="AH31" s="10">
        <f>IF(Bestillingsskjema!AG37="ja",1,IF(Bestillingsskjema!AG37="nei",0,IF(Bestillingsskjema!AG37="",0)))</f>
        <v>0</v>
      </c>
      <c r="AI31" s="10">
        <f>LEN(Bestillingsskjema!$E37)</f>
        <v>0</v>
      </c>
      <c r="AJ31" s="27">
        <f t="shared" si="7"/>
        <v>0</v>
      </c>
      <c r="AK31" s="9">
        <f>Bestillingsskjema!AH37</f>
        <v>0</v>
      </c>
      <c r="AL31" s="10">
        <f>VLOOKUP(Bestillingsskjema!AI37,Bestillingsskjema!AI$123:AJ$141,2,FALSE)</f>
        <v>0</v>
      </c>
      <c r="AM31" s="10">
        <f>IF(Bestillingsskjema!AK37="ja",1,IF(Bestillingsskjema!AK37="nei",0,IF(Bestillingsskjema!AK37="",0)))</f>
        <v>0</v>
      </c>
      <c r="AN31" s="10">
        <f>LEN(Bestillingsskjema!$E37)</f>
        <v>0</v>
      </c>
      <c r="AO31" s="27">
        <f t="shared" si="8"/>
        <v>0</v>
      </c>
      <c r="AP31" s="9">
        <f>Bestillingsskjema!AL37</f>
        <v>0</v>
      </c>
      <c r="AQ31" s="10">
        <f>VLOOKUP(Bestillingsskjema!AM37,Bestillingsskjema!AM$123:AN$141,2,FALSE)</f>
        <v>0</v>
      </c>
      <c r="AR31" s="10">
        <f>IF(Bestillingsskjema!AO37="ja",1,IF(Bestillingsskjema!AO37="nei",0,IF(Bestillingsskjema!AO37="",0)))</f>
        <v>0</v>
      </c>
      <c r="AS31" s="10">
        <f>LEN(Bestillingsskjema!$E37)</f>
        <v>0</v>
      </c>
      <c r="AT31" s="27">
        <f t="shared" si="9"/>
        <v>0</v>
      </c>
      <c r="AU31" s="9">
        <f>Bestillingsskjema!AP37</f>
        <v>0</v>
      </c>
      <c r="AV31" s="10">
        <f>VLOOKUP(Bestillingsskjema!AQ37,Bestillingsskjema!AQ$123:AR$141,2,FALSE)</f>
        <v>0</v>
      </c>
      <c r="AW31" s="10">
        <f>IF(Bestillingsskjema!AS37="ja",1,IF(Bestillingsskjema!AS37="nei",0,IF(Bestillingsskjema!AS37="",0)))</f>
        <v>0</v>
      </c>
      <c r="AX31" s="10">
        <f>LEN(Bestillingsskjema!$E37)</f>
        <v>0</v>
      </c>
      <c r="AY31" s="27">
        <f t="shared" si="10"/>
        <v>0</v>
      </c>
      <c r="AZ31" s="20">
        <f t="shared" si="0"/>
        <v>0</v>
      </c>
    </row>
    <row r="32" spans="1:52">
      <c r="A32" s="21">
        <f>Bestillingsskjema!C38</f>
        <v>0</v>
      </c>
      <c r="B32" s="9">
        <f>Bestillingsskjema!F38</f>
        <v>0</v>
      </c>
      <c r="C32" s="52">
        <f>VLOOKUP(Bestillingsskjema!G38,Bestillingsskjema!G$123:H$141,2,FALSE)</f>
        <v>0</v>
      </c>
      <c r="D32" s="10">
        <f>IF(Bestillingsskjema!I38="ja",1,IF(Bestillingsskjema!I38="nei",0,IF(Bestillingsskjema!I38="",0)))</f>
        <v>0</v>
      </c>
      <c r="E32" s="10">
        <f>LEN(Bestillingsskjema!$E38)</f>
        <v>0</v>
      </c>
      <c r="F32" s="27">
        <f t="shared" si="1"/>
        <v>0</v>
      </c>
      <c r="G32" s="9">
        <f>Bestillingsskjema!J38</f>
        <v>0</v>
      </c>
      <c r="H32" s="10">
        <f>VLOOKUP(Bestillingsskjema!K38,Bestillingsskjema!K$123:L$141,2,FALSE)</f>
        <v>0</v>
      </c>
      <c r="I32" s="10">
        <f>IF(Bestillingsskjema!M38="ja",1,IF(Bestillingsskjema!M38="nei",0,IF(Bestillingsskjema!M38="",0)))</f>
        <v>0</v>
      </c>
      <c r="J32" s="10">
        <f>LEN(Bestillingsskjema!$E38)</f>
        <v>0</v>
      </c>
      <c r="K32" s="27">
        <f t="shared" si="2"/>
        <v>0</v>
      </c>
      <c r="L32" s="9">
        <f>Bestillingsskjema!N38</f>
        <v>0</v>
      </c>
      <c r="M32" s="10">
        <f>VLOOKUP(Bestillingsskjema!O38,Bestillingsskjema!O$123:P$141,2,FALSE)</f>
        <v>0</v>
      </c>
      <c r="N32" s="10">
        <f>IF(Bestillingsskjema!Q38="ja",1,IF(Bestillingsskjema!Q38="nei",0,IF(Bestillingsskjema!Q38="",0)))</f>
        <v>0</v>
      </c>
      <c r="O32" s="10">
        <f>LEN(Bestillingsskjema!$E38)</f>
        <v>0</v>
      </c>
      <c r="P32" s="27">
        <f t="shared" si="3"/>
        <v>0</v>
      </c>
      <c r="Q32" s="9">
        <f>Bestillingsskjema!R38</f>
        <v>0</v>
      </c>
      <c r="R32" s="10">
        <f>VLOOKUP(Bestillingsskjema!S38,Bestillingsskjema!S$123:T$141,2,FALSE)</f>
        <v>0</v>
      </c>
      <c r="S32" s="10">
        <f>IF(Bestillingsskjema!U38="ja",1,IF(Bestillingsskjema!U38="nei",0,IF(Bestillingsskjema!U38="",0)))</f>
        <v>0</v>
      </c>
      <c r="T32" s="10">
        <f>LEN(Bestillingsskjema!$E38)</f>
        <v>0</v>
      </c>
      <c r="U32" s="27">
        <f t="shared" si="4"/>
        <v>0</v>
      </c>
      <c r="V32" s="9">
        <f>Bestillingsskjema!V38</f>
        <v>0</v>
      </c>
      <c r="W32" s="10">
        <f>VLOOKUP(Bestillingsskjema!W38,Bestillingsskjema!W$123:X$141,2,FALSE)</f>
        <v>0</v>
      </c>
      <c r="X32" s="10">
        <f>IF(Bestillingsskjema!Y38="ja",1,IF(Bestillingsskjema!Y38="nei",0,IF(Bestillingsskjema!Y38="",0)))</f>
        <v>0</v>
      </c>
      <c r="Y32" s="10">
        <f>LEN(Bestillingsskjema!$E38)</f>
        <v>0</v>
      </c>
      <c r="Z32" s="27">
        <f t="shared" si="5"/>
        <v>0</v>
      </c>
      <c r="AA32" s="9">
        <f>Bestillingsskjema!Z38</f>
        <v>0</v>
      </c>
      <c r="AB32" s="10">
        <f>VLOOKUP(Bestillingsskjema!AA38,Bestillingsskjema!AA$123:AB$141,2,FALSE)</f>
        <v>0</v>
      </c>
      <c r="AC32" s="10">
        <f>IF(Bestillingsskjema!AC38="ja",1,IF(Bestillingsskjema!AC38="nei",0,IF(Bestillingsskjema!AC38="",0)))</f>
        <v>0</v>
      </c>
      <c r="AD32" s="10">
        <f>LEN(Bestillingsskjema!$E38)</f>
        <v>0</v>
      </c>
      <c r="AE32" s="27">
        <f t="shared" si="6"/>
        <v>0</v>
      </c>
      <c r="AF32" s="9">
        <f>Bestillingsskjema!AD38</f>
        <v>0</v>
      </c>
      <c r="AG32" s="10">
        <f>VLOOKUP(Bestillingsskjema!AE38,Bestillingsskjema!AE$123:AF$141,2,FALSE)</f>
        <v>0</v>
      </c>
      <c r="AH32" s="10">
        <f>IF(Bestillingsskjema!AG38="ja",1,IF(Bestillingsskjema!AG38="nei",0,IF(Bestillingsskjema!AG38="",0)))</f>
        <v>0</v>
      </c>
      <c r="AI32" s="10">
        <f>LEN(Bestillingsskjema!$E38)</f>
        <v>0</v>
      </c>
      <c r="AJ32" s="27">
        <f t="shared" si="7"/>
        <v>0</v>
      </c>
      <c r="AK32" s="9">
        <f>Bestillingsskjema!AH38</f>
        <v>0</v>
      </c>
      <c r="AL32" s="10">
        <f>VLOOKUP(Bestillingsskjema!AI38,Bestillingsskjema!AI$123:AJ$141,2,FALSE)</f>
        <v>0</v>
      </c>
      <c r="AM32" s="10">
        <f>IF(Bestillingsskjema!AK38="ja",1,IF(Bestillingsskjema!AK38="nei",0,IF(Bestillingsskjema!AK38="",0)))</f>
        <v>0</v>
      </c>
      <c r="AN32" s="10">
        <f>LEN(Bestillingsskjema!$E38)</f>
        <v>0</v>
      </c>
      <c r="AO32" s="27">
        <f t="shared" si="8"/>
        <v>0</v>
      </c>
      <c r="AP32" s="9">
        <f>Bestillingsskjema!AL38</f>
        <v>0</v>
      </c>
      <c r="AQ32" s="10">
        <f>VLOOKUP(Bestillingsskjema!AM38,Bestillingsskjema!AM$123:AN$141,2,FALSE)</f>
        <v>0</v>
      </c>
      <c r="AR32" s="10">
        <f>IF(Bestillingsskjema!AO38="ja",1,IF(Bestillingsskjema!AO38="nei",0,IF(Bestillingsskjema!AO38="",0)))</f>
        <v>0</v>
      </c>
      <c r="AS32" s="10">
        <f>LEN(Bestillingsskjema!$E38)</f>
        <v>0</v>
      </c>
      <c r="AT32" s="27">
        <f t="shared" si="9"/>
        <v>0</v>
      </c>
      <c r="AU32" s="9">
        <f>Bestillingsskjema!AP38</f>
        <v>0</v>
      </c>
      <c r="AV32" s="10">
        <f>VLOOKUP(Bestillingsskjema!AQ38,Bestillingsskjema!AQ$123:AR$141,2,FALSE)</f>
        <v>0</v>
      </c>
      <c r="AW32" s="10">
        <f>IF(Bestillingsskjema!AS38="ja",1,IF(Bestillingsskjema!AS38="nei",0,IF(Bestillingsskjema!AS38="",0)))</f>
        <v>0</v>
      </c>
      <c r="AX32" s="10">
        <f>LEN(Bestillingsskjema!$E38)</f>
        <v>0</v>
      </c>
      <c r="AY32" s="27">
        <f t="shared" si="10"/>
        <v>0</v>
      </c>
      <c r="AZ32" s="20">
        <f t="shared" si="0"/>
        <v>0</v>
      </c>
    </row>
    <row r="33" spans="1:52">
      <c r="A33" s="21">
        <f>Bestillingsskjema!C39</f>
        <v>0</v>
      </c>
      <c r="B33" s="9">
        <f>Bestillingsskjema!F39</f>
        <v>0</v>
      </c>
      <c r="C33" s="52">
        <f>VLOOKUP(Bestillingsskjema!G39,Bestillingsskjema!G$123:H$141,2,FALSE)</f>
        <v>0</v>
      </c>
      <c r="D33" s="10">
        <f>IF(Bestillingsskjema!I39="ja",1,IF(Bestillingsskjema!I39="nei",0,IF(Bestillingsskjema!I39="",0)))</f>
        <v>0</v>
      </c>
      <c r="E33" s="10">
        <f>LEN(Bestillingsskjema!$E39)</f>
        <v>0</v>
      </c>
      <c r="F33" s="27">
        <f t="shared" si="1"/>
        <v>0</v>
      </c>
      <c r="G33" s="9">
        <f>Bestillingsskjema!J39</f>
        <v>0</v>
      </c>
      <c r="H33" s="10">
        <f>VLOOKUP(Bestillingsskjema!K39,Bestillingsskjema!K$123:L$141,2,FALSE)</f>
        <v>0</v>
      </c>
      <c r="I33" s="10">
        <f>IF(Bestillingsskjema!M39="ja",1,IF(Bestillingsskjema!M39="nei",0,IF(Bestillingsskjema!M39="",0)))</f>
        <v>0</v>
      </c>
      <c r="J33" s="10">
        <f>LEN(Bestillingsskjema!$E39)</f>
        <v>0</v>
      </c>
      <c r="K33" s="27">
        <f t="shared" si="2"/>
        <v>0</v>
      </c>
      <c r="L33" s="9">
        <f>Bestillingsskjema!N39</f>
        <v>0</v>
      </c>
      <c r="M33" s="10">
        <f>VLOOKUP(Bestillingsskjema!O39,Bestillingsskjema!O$123:P$141,2,FALSE)</f>
        <v>0</v>
      </c>
      <c r="N33" s="10">
        <f>IF(Bestillingsskjema!Q39="ja",1,IF(Bestillingsskjema!Q39="nei",0,IF(Bestillingsskjema!Q39="",0)))</f>
        <v>0</v>
      </c>
      <c r="O33" s="10">
        <f>LEN(Bestillingsskjema!$E39)</f>
        <v>0</v>
      </c>
      <c r="P33" s="27">
        <f t="shared" si="3"/>
        <v>0</v>
      </c>
      <c r="Q33" s="9">
        <f>Bestillingsskjema!R39</f>
        <v>0</v>
      </c>
      <c r="R33" s="10">
        <f>VLOOKUP(Bestillingsskjema!S39,Bestillingsskjema!S$123:T$141,2,FALSE)</f>
        <v>0</v>
      </c>
      <c r="S33" s="10">
        <f>IF(Bestillingsskjema!U39="ja",1,IF(Bestillingsskjema!U39="nei",0,IF(Bestillingsskjema!U39="",0)))</f>
        <v>0</v>
      </c>
      <c r="T33" s="10">
        <f>LEN(Bestillingsskjema!$E39)</f>
        <v>0</v>
      </c>
      <c r="U33" s="27">
        <f t="shared" si="4"/>
        <v>0</v>
      </c>
      <c r="V33" s="9">
        <f>Bestillingsskjema!V39</f>
        <v>0</v>
      </c>
      <c r="W33" s="10">
        <f>VLOOKUP(Bestillingsskjema!W39,Bestillingsskjema!W$123:X$141,2,FALSE)</f>
        <v>0</v>
      </c>
      <c r="X33" s="10">
        <f>IF(Bestillingsskjema!Y39="ja",1,IF(Bestillingsskjema!Y39="nei",0,IF(Bestillingsskjema!Y39="",0)))</f>
        <v>0</v>
      </c>
      <c r="Y33" s="10">
        <f>LEN(Bestillingsskjema!$E39)</f>
        <v>0</v>
      </c>
      <c r="Z33" s="27">
        <f t="shared" si="5"/>
        <v>0</v>
      </c>
      <c r="AA33" s="9">
        <f>Bestillingsskjema!Z39</f>
        <v>0</v>
      </c>
      <c r="AB33" s="10">
        <f>VLOOKUP(Bestillingsskjema!AA39,Bestillingsskjema!AA$123:AB$141,2,FALSE)</f>
        <v>0</v>
      </c>
      <c r="AC33" s="10">
        <f>IF(Bestillingsskjema!AC39="ja",1,IF(Bestillingsskjema!AC39="nei",0,IF(Bestillingsskjema!AC39="",0)))</f>
        <v>0</v>
      </c>
      <c r="AD33" s="10">
        <f>LEN(Bestillingsskjema!$E39)</f>
        <v>0</v>
      </c>
      <c r="AE33" s="27">
        <f t="shared" si="6"/>
        <v>0</v>
      </c>
      <c r="AF33" s="9">
        <f>Bestillingsskjema!AD39</f>
        <v>0</v>
      </c>
      <c r="AG33" s="10">
        <f>VLOOKUP(Bestillingsskjema!AE39,Bestillingsskjema!AE$123:AF$141,2,FALSE)</f>
        <v>0</v>
      </c>
      <c r="AH33" s="10">
        <f>IF(Bestillingsskjema!AG39="ja",1,IF(Bestillingsskjema!AG39="nei",0,IF(Bestillingsskjema!AG39="",0)))</f>
        <v>0</v>
      </c>
      <c r="AI33" s="10">
        <f>LEN(Bestillingsskjema!$E39)</f>
        <v>0</v>
      </c>
      <c r="AJ33" s="27">
        <f t="shared" si="7"/>
        <v>0</v>
      </c>
      <c r="AK33" s="9">
        <f>Bestillingsskjema!AH39</f>
        <v>0</v>
      </c>
      <c r="AL33" s="10">
        <f>VLOOKUP(Bestillingsskjema!AI39,Bestillingsskjema!AI$123:AJ$141,2,FALSE)</f>
        <v>0</v>
      </c>
      <c r="AM33" s="10">
        <f>IF(Bestillingsskjema!AK39="ja",1,IF(Bestillingsskjema!AK39="nei",0,IF(Bestillingsskjema!AK39="",0)))</f>
        <v>0</v>
      </c>
      <c r="AN33" s="10">
        <f>LEN(Bestillingsskjema!$E39)</f>
        <v>0</v>
      </c>
      <c r="AO33" s="27">
        <f t="shared" si="8"/>
        <v>0</v>
      </c>
      <c r="AP33" s="9">
        <f>Bestillingsskjema!AL39</f>
        <v>0</v>
      </c>
      <c r="AQ33" s="10">
        <f>VLOOKUP(Bestillingsskjema!AM39,Bestillingsskjema!AM$123:AN$141,2,FALSE)</f>
        <v>0</v>
      </c>
      <c r="AR33" s="10">
        <f>IF(Bestillingsskjema!AO39="ja",1,IF(Bestillingsskjema!AO39="nei",0,IF(Bestillingsskjema!AO39="",0)))</f>
        <v>0</v>
      </c>
      <c r="AS33" s="10">
        <f>LEN(Bestillingsskjema!$E39)</f>
        <v>0</v>
      </c>
      <c r="AT33" s="27">
        <f t="shared" si="9"/>
        <v>0</v>
      </c>
      <c r="AU33" s="9">
        <f>Bestillingsskjema!AP39</f>
        <v>0</v>
      </c>
      <c r="AV33" s="10">
        <f>VLOOKUP(Bestillingsskjema!AQ39,Bestillingsskjema!AQ$123:AR$141,2,FALSE)</f>
        <v>0</v>
      </c>
      <c r="AW33" s="10">
        <f>IF(Bestillingsskjema!AS39="ja",1,IF(Bestillingsskjema!AS39="nei",0,IF(Bestillingsskjema!AS39="",0)))</f>
        <v>0</v>
      </c>
      <c r="AX33" s="10">
        <f>LEN(Bestillingsskjema!$E39)</f>
        <v>0</v>
      </c>
      <c r="AY33" s="27">
        <f t="shared" si="10"/>
        <v>0</v>
      </c>
      <c r="AZ33" s="20">
        <f t="shared" si="0"/>
        <v>0</v>
      </c>
    </row>
    <row r="34" spans="1:52">
      <c r="A34" s="21">
        <f>Bestillingsskjema!C40</f>
        <v>0</v>
      </c>
      <c r="B34" s="9">
        <f>Bestillingsskjema!F40</f>
        <v>0</v>
      </c>
      <c r="C34" s="52">
        <f>VLOOKUP(Bestillingsskjema!G40,Bestillingsskjema!G$123:H$141,2,FALSE)</f>
        <v>0</v>
      </c>
      <c r="D34" s="10">
        <f>IF(Bestillingsskjema!I40="ja",1,IF(Bestillingsskjema!I40="nei",0,IF(Bestillingsskjema!I40="",0)))</f>
        <v>0</v>
      </c>
      <c r="E34" s="10">
        <f>LEN(Bestillingsskjema!$E40)</f>
        <v>0</v>
      </c>
      <c r="F34" s="27">
        <f t="shared" si="1"/>
        <v>0</v>
      </c>
      <c r="G34" s="9">
        <f>Bestillingsskjema!J40</f>
        <v>0</v>
      </c>
      <c r="H34" s="10">
        <f>VLOOKUP(Bestillingsskjema!K40,Bestillingsskjema!K$123:L$141,2,FALSE)</f>
        <v>0</v>
      </c>
      <c r="I34" s="10">
        <f>IF(Bestillingsskjema!M40="ja",1,IF(Bestillingsskjema!M40="nei",0,IF(Bestillingsskjema!M40="",0)))</f>
        <v>0</v>
      </c>
      <c r="J34" s="10">
        <f>LEN(Bestillingsskjema!$E40)</f>
        <v>0</v>
      </c>
      <c r="K34" s="27">
        <f t="shared" si="2"/>
        <v>0</v>
      </c>
      <c r="L34" s="9">
        <f>Bestillingsskjema!N40</f>
        <v>0</v>
      </c>
      <c r="M34" s="10">
        <f>VLOOKUP(Bestillingsskjema!O40,Bestillingsskjema!O$123:P$141,2,FALSE)</f>
        <v>0</v>
      </c>
      <c r="N34" s="10">
        <f>IF(Bestillingsskjema!Q40="ja",1,IF(Bestillingsskjema!Q40="nei",0,IF(Bestillingsskjema!Q40="",0)))</f>
        <v>0</v>
      </c>
      <c r="O34" s="10">
        <f>LEN(Bestillingsskjema!$E40)</f>
        <v>0</v>
      </c>
      <c r="P34" s="27">
        <f t="shared" si="3"/>
        <v>0</v>
      </c>
      <c r="Q34" s="9">
        <f>Bestillingsskjema!R40</f>
        <v>0</v>
      </c>
      <c r="R34" s="10">
        <f>VLOOKUP(Bestillingsskjema!S40,Bestillingsskjema!S$123:T$141,2,FALSE)</f>
        <v>0</v>
      </c>
      <c r="S34" s="10">
        <f>IF(Bestillingsskjema!U40="ja",1,IF(Bestillingsskjema!U40="nei",0,IF(Bestillingsskjema!U40="",0)))</f>
        <v>0</v>
      </c>
      <c r="T34" s="10">
        <f>LEN(Bestillingsskjema!$E40)</f>
        <v>0</v>
      </c>
      <c r="U34" s="27">
        <f t="shared" si="4"/>
        <v>0</v>
      </c>
      <c r="V34" s="9">
        <f>Bestillingsskjema!V40</f>
        <v>0</v>
      </c>
      <c r="W34" s="10">
        <f>VLOOKUP(Bestillingsskjema!W40,Bestillingsskjema!W$123:X$141,2,FALSE)</f>
        <v>0</v>
      </c>
      <c r="X34" s="10">
        <f>IF(Bestillingsskjema!Y40="ja",1,IF(Bestillingsskjema!Y40="nei",0,IF(Bestillingsskjema!Y40="",0)))</f>
        <v>0</v>
      </c>
      <c r="Y34" s="10">
        <f>LEN(Bestillingsskjema!$E40)</f>
        <v>0</v>
      </c>
      <c r="Z34" s="27">
        <f t="shared" si="5"/>
        <v>0</v>
      </c>
      <c r="AA34" s="9">
        <f>Bestillingsskjema!Z40</f>
        <v>0</v>
      </c>
      <c r="AB34" s="10">
        <f>VLOOKUP(Bestillingsskjema!AA40,Bestillingsskjema!AA$123:AB$141,2,FALSE)</f>
        <v>0</v>
      </c>
      <c r="AC34" s="10">
        <f>IF(Bestillingsskjema!AC40="ja",1,IF(Bestillingsskjema!AC40="nei",0,IF(Bestillingsskjema!AC40="",0)))</f>
        <v>0</v>
      </c>
      <c r="AD34" s="10">
        <f>LEN(Bestillingsskjema!$E40)</f>
        <v>0</v>
      </c>
      <c r="AE34" s="27">
        <f t="shared" si="6"/>
        <v>0</v>
      </c>
      <c r="AF34" s="9">
        <f>Bestillingsskjema!AD40</f>
        <v>0</v>
      </c>
      <c r="AG34" s="10">
        <f>VLOOKUP(Bestillingsskjema!AE40,Bestillingsskjema!AE$123:AF$141,2,FALSE)</f>
        <v>0</v>
      </c>
      <c r="AH34" s="10">
        <f>IF(Bestillingsskjema!AG40="ja",1,IF(Bestillingsskjema!AG40="nei",0,IF(Bestillingsskjema!AG40="",0)))</f>
        <v>0</v>
      </c>
      <c r="AI34" s="10">
        <f>LEN(Bestillingsskjema!$E40)</f>
        <v>0</v>
      </c>
      <c r="AJ34" s="27">
        <f t="shared" si="7"/>
        <v>0</v>
      </c>
      <c r="AK34" s="9">
        <f>Bestillingsskjema!AH40</f>
        <v>0</v>
      </c>
      <c r="AL34" s="10">
        <f>VLOOKUP(Bestillingsskjema!AI40,Bestillingsskjema!AI$123:AJ$141,2,FALSE)</f>
        <v>0</v>
      </c>
      <c r="AM34" s="10">
        <f>IF(Bestillingsskjema!AK40="ja",1,IF(Bestillingsskjema!AK40="nei",0,IF(Bestillingsskjema!AK40="",0)))</f>
        <v>0</v>
      </c>
      <c r="AN34" s="10">
        <f>LEN(Bestillingsskjema!$E40)</f>
        <v>0</v>
      </c>
      <c r="AO34" s="27">
        <f t="shared" si="8"/>
        <v>0</v>
      </c>
      <c r="AP34" s="9">
        <f>Bestillingsskjema!AL40</f>
        <v>0</v>
      </c>
      <c r="AQ34" s="10">
        <f>VLOOKUP(Bestillingsskjema!AM40,Bestillingsskjema!AM$123:AN$141,2,FALSE)</f>
        <v>0</v>
      </c>
      <c r="AR34" s="10">
        <f>IF(Bestillingsskjema!AO40="ja",1,IF(Bestillingsskjema!AO40="nei",0,IF(Bestillingsskjema!AO40="",0)))</f>
        <v>0</v>
      </c>
      <c r="AS34" s="10">
        <f>LEN(Bestillingsskjema!$E40)</f>
        <v>0</v>
      </c>
      <c r="AT34" s="27">
        <f t="shared" si="9"/>
        <v>0</v>
      </c>
      <c r="AU34" s="9">
        <f>Bestillingsskjema!AP40</f>
        <v>0</v>
      </c>
      <c r="AV34" s="10">
        <f>VLOOKUP(Bestillingsskjema!AQ40,Bestillingsskjema!AQ$123:AR$141,2,FALSE)</f>
        <v>0</v>
      </c>
      <c r="AW34" s="10">
        <f>IF(Bestillingsskjema!AS40="ja",1,IF(Bestillingsskjema!AS40="nei",0,IF(Bestillingsskjema!AS40="",0)))</f>
        <v>0</v>
      </c>
      <c r="AX34" s="10">
        <f>LEN(Bestillingsskjema!$E40)</f>
        <v>0</v>
      </c>
      <c r="AY34" s="27">
        <f t="shared" si="10"/>
        <v>0</v>
      </c>
      <c r="AZ34" s="20">
        <f t="shared" si="0"/>
        <v>0</v>
      </c>
    </row>
    <row r="35" spans="1:52">
      <c r="A35" s="21">
        <f>Bestillingsskjema!C41</f>
        <v>0</v>
      </c>
      <c r="B35" s="9">
        <f>Bestillingsskjema!F41</f>
        <v>0</v>
      </c>
      <c r="C35" s="52">
        <f>VLOOKUP(Bestillingsskjema!G41,Bestillingsskjema!G$123:H$141,2,FALSE)</f>
        <v>0</v>
      </c>
      <c r="D35" s="10">
        <f>IF(Bestillingsskjema!I41="ja",1,IF(Bestillingsskjema!I41="nei",0,IF(Bestillingsskjema!I41="",0)))</f>
        <v>0</v>
      </c>
      <c r="E35" s="10">
        <f>LEN(Bestillingsskjema!$E41)</f>
        <v>0</v>
      </c>
      <c r="F35" s="27">
        <f t="shared" si="1"/>
        <v>0</v>
      </c>
      <c r="G35" s="9">
        <f>Bestillingsskjema!J41</f>
        <v>0</v>
      </c>
      <c r="H35" s="10">
        <f>VLOOKUP(Bestillingsskjema!K41,Bestillingsskjema!K$123:L$141,2,FALSE)</f>
        <v>0</v>
      </c>
      <c r="I35" s="10">
        <f>IF(Bestillingsskjema!M41="ja",1,IF(Bestillingsskjema!M41="nei",0,IF(Bestillingsskjema!M41="",0)))</f>
        <v>0</v>
      </c>
      <c r="J35" s="10">
        <f>LEN(Bestillingsskjema!$E41)</f>
        <v>0</v>
      </c>
      <c r="K35" s="27">
        <f t="shared" si="2"/>
        <v>0</v>
      </c>
      <c r="L35" s="9">
        <f>Bestillingsskjema!N41</f>
        <v>0</v>
      </c>
      <c r="M35" s="10">
        <f>VLOOKUP(Bestillingsskjema!O41,Bestillingsskjema!O$123:P$141,2,FALSE)</f>
        <v>0</v>
      </c>
      <c r="N35" s="10">
        <f>IF(Bestillingsskjema!Q41="ja",1,IF(Bestillingsskjema!Q41="nei",0,IF(Bestillingsskjema!Q41="",0)))</f>
        <v>0</v>
      </c>
      <c r="O35" s="10">
        <f>LEN(Bestillingsskjema!$E41)</f>
        <v>0</v>
      </c>
      <c r="P35" s="27">
        <f t="shared" si="3"/>
        <v>0</v>
      </c>
      <c r="Q35" s="9">
        <f>Bestillingsskjema!R41</f>
        <v>0</v>
      </c>
      <c r="R35" s="10">
        <f>VLOOKUP(Bestillingsskjema!S41,Bestillingsskjema!S$123:T$141,2,FALSE)</f>
        <v>0</v>
      </c>
      <c r="S35" s="10">
        <f>IF(Bestillingsskjema!U41="ja",1,IF(Bestillingsskjema!U41="nei",0,IF(Bestillingsskjema!U41="",0)))</f>
        <v>0</v>
      </c>
      <c r="T35" s="10">
        <f>LEN(Bestillingsskjema!$E41)</f>
        <v>0</v>
      </c>
      <c r="U35" s="27">
        <f t="shared" si="4"/>
        <v>0</v>
      </c>
      <c r="V35" s="9">
        <f>Bestillingsskjema!V41</f>
        <v>0</v>
      </c>
      <c r="W35" s="10">
        <f>VLOOKUP(Bestillingsskjema!W41,Bestillingsskjema!W$123:X$141,2,FALSE)</f>
        <v>0</v>
      </c>
      <c r="X35" s="10">
        <f>IF(Bestillingsskjema!Y41="ja",1,IF(Bestillingsskjema!Y41="nei",0,IF(Bestillingsskjema!Y41="",0)))</f>
        <v>0</v>
      </c>
      <c r="Y35" s="10">
        <f>LEN(Bestillingsskjema!$E41)</f>
        <v>0</v>
      </c>
      <c r="Z35" s="27">
        <f t="shared" si="5"/>
        <v>0</v>
      </c>
      <c r="AA35" s="9">
        <f>Bestillingsskjema!Z41</f>
        <v>0</v>
      </c>
      <c r="AB35" s="10">
        <f>VLOOKUP(Bestillingsskjema!AA41,Bestillingsskjema!AA$123:AB$141,2,FALSE)</f>
        <v>0</v>
      </c>
      <c r="AC35" s="10">
        <f>IF(Bestillingsskjema!AC41="ja",1,IF(Bestillingsskjema!AC41="nei",0,IF(Bestillingsskjema!AC41="",0)))</f>
        <v>0</v>
      </c>
      <c r="AD35" s="10">
        <f>LEN(Bestillingsskjema!$E41)</f>
        <v>0</v>
      </c>
      <c r="AE35" s="27">
        <f t="shared" si="6"/>
        <v>0</v>
      </c>
      <c r="AF35" s="9">
        <f>Bestillingsskjema!AD41</f>
        <v>0</v>
      </c>
      <c r="AG35" s="10">
        <f>VLOOKUP(Bestillingsskjema!AE41,Bestillingsskjema!AE$123:AF$141,2,FALSE)</f>
        <v>0</v>
      </c>
      <c r="AH35" s="10">
        <f>IF(Bestillingsskjema!AG41="ja",1,IF(Bestillingsskjema!AG41="nei",0,IF(Bestillingsskjema!AG41="",0)))</f>
        <v>0</v>
      </c>
      <c r="AI35" s="10">
        <f>LEN(Bestillingsskjema!$E41)</f>
        <v>0</v>
      </c>
      <c r="AJ35" s="27">
        <f t="shared" si="7"/>
        <v>0</v>
      </c>
      <c r="AK35" s="9">
        <f>Bestillingsskjema!AH41</f>
        <v>0</v>
      </c>
      <c r="AL35" s="10">
        <f>VLOOKUP(Bestillingsskjema!AI41,Bestillingsskjema!AI$123:AJ$141,2,FALSE)</f>
        <v>0</v>
      </c>
      <c r="AM35" s="10">
        <f>IF(Bestillingsskjema!AK41="ja",1,IF(Bestillingsskjema!AK41="nei",0,IF(Bestillingsskjema!AK41="",0)))</f>
        <v>0</v>
      </c>
      <c r="AN35" s="10">
        <f>LEN(Bestillingsskjema!$E41)</f>
        <v>0</v>
      </c>
      <c r="AO35" s="27">
        <f t="shared" si="8"/>
        <v>0</v>
      </c>
      <c r="AP35" s="9">
        <f>Bestillingsskjema!AL41</f>
        <v>0</v>
      </c>
      <c r="AQ35" s="10">
        <f>VLOOKUP(Bestillingsskjema!AM41,Bestillingsskjema!AM$123:AN$141,2,FALSE)</f>
        <v>0</v>
      </c>
      <c r="AR35" s="10">
        <f>IF(Bestillingsskjema!AO41="ja",1,IF(Bestillingsskjema!AO41="nei",0,IF(Bestillingsskjema!AO41="",0)))</f>
        <v>0</v>
      </c>
      <c r="AS35" s="10">
        <f>LEN(Bestillingsskjema!$E41)</f>
        <v>0</v>
      </c>
      <c r="AT35" s="27">
        <f t="shared" si="9"/>
        <v>0</v>
      </c>
      <c r="AU35" s="9">
        <f>Bestillingsskjema!AP41</f>
        <v>0</v>
      </c>
      <c r="AV35" s="10">
        <f>VLOOKUP(Bestillingsskjema!AQ41,Bestillingsskjema!AQ$123:AR$141,2,FALSE)</f>
        <v>0</v>
      </c>
      <c r="AW35" s="10">
        <f>IF(Bestillingsskjema!AS41="ja",1,IF(Bestillingsskjema!AS41="nei",0,IF(Bestillingsskjema!AS41="",0)))</f>
        <v>0</v>
      </c>
      <c r="AX35" s="10">
        <f>LEN(Bestillingsskjema!$E41)</f>
        <v>0</v>
      </c>
      <c r="AY35" s="27">
        <f t="shared" si="10"/>
        <v>0</v>
      </c>
      <c r="AZ35" s="20">
        <f t="shared" si="0"/>
        <v>0</v>
      </c>
    </row>
    <row r="36" spans="1:52" ht="12" thickBot="1">
      <c r="A36" s="22">
        <f>Bestillingsskjema!C42</f>
        <v>0</v>
      </c>
      <c r="B36" s="11">
        <f>Bestillingsskjema!F42</f>
        <v>0</v>
      </c>
      <c r="C36" s="46">
        <f>VLOOKUP(Bestillingsskjema!G42,Bestillingsskjema!G$123:H$141,2,FALSE)</f>
        <v>0</v>
      </c>
      <c r="D36" s="12">
        <f>IF(Bestillingsskjema!I42="ja",1,IF(Bestillingsskjema!I42="nei",0,IF(Bestillingsskjema!I42="",0)))</f>
        <v>0</v>
      </c>
      <c r="E36" s="12">
        <f>LEN(Bestillingsskjema!$E42)</f>
        <v>0</v>
      </c>
      <c r="F36" s="28">
        <f t="shared" si="1"/>
        <v>0</v>
      </c>
      <c r="G36" s="11">
        <f>Bestillingsskjema!J42</f>
        <v>0</v>
      </c>
      <c r="H36" s="12">
        <f>VLOOKUP(Bestillingsskjema!K42,Bestillingsskjema!K$123:L$141,2,FALSE)</f>
        <v>0</v>
      </c>
      <c r="I36" s="12">
        <f>IF(Bestillingsskjema!M42="ja",1,IF(Bestillingsskjema!M42="nei",0,IF(Bestillingsskjema!M42="",0)))</f>
        <v>0</v>
      </c>
      <c r="J36" s="12">
        <f>LEN(Bestillingsskjema!$E42)</f>
        <v>0</v>
      </c>
      <c r="K36" s="28">
        <f t="shared" si="2"/>
        <v>0</v>
      </c>
      <c r="L36" s="11">
        <f>Bestillingsskjema!N42</f>
        <v>0</v>
      </c>
      <c r="M36" s="12">
        <f>VLOOKUP(Bestillingsskjema!O42,Bestillingsskjema!O$123:P$141,2,FALSE)</f>
        <v>0</v>
      </c>
      <c r="N36" s="12">
        <f>IF(Bestillingsskjema!Q42="ja",1,IF(Bestillingsskjema!Q42="nei",0,IF(Bestillingsskjema!Q42="",0)))</f>
        <v>0</v>
      </c>
      <c r="O36" s="12">
        <f>LEN(Bestillingsskjema!$E42)</f>
        <v>0</v>
      </c>
      <c r="P36" s="28">
        <f t="shared" si="3"/>
        <v>0</v>
      </c>
      <c r="Q36" s="11">
        <f>Bestillingsskjema!R42</f>
        <v>0</v>
      </c>
      <c r="R36" s="46">
        <f>VLOOKUP(Bestillingsskjema!S42,Bestillingsskjema!S$123:T$141,2,FALSE)</f>
        <v>0</v>
      </c>
      <c r="S36" s="12">
        <f>IF(Bestillingsskjema!U42="ja",1,IF(Bestillingsskjema!U42="nei",0,IF(Bestillingsskjema!U42="",0)))</f>
        <v>0</v>
      </c>
      <c r="T36" s="12">
        <f>LEN(Bestillingsskjema!$E42)</f>
        <v>0</v>
      </c>
      <c r="U36" s="28">
        <f t="shared" si="4"/>
        <v>0</v>
      </c>
      <c r="V36" s="11">
        <f>Bestillingsskjema!V42</f>
        <v>0</v>
      </c>
      <c r="W36" s="12">
        <f>VLOOKUP(Bestillingsskjema!W42,Bestillingsskjema!W$123:X$141,2,FALSE)</f>
        <v>0</v>
      </c>
      <c r="X36" s="12">
        <f>IF(Bestillingsskjema!Y42="ja",1,IF(Bestillingsskjema!Y42="nei",0,IF(Bestillingsskjema!Y42="",0)))</f>
        <v>0</v>
      </c>
      <c r="Y36" s="12">
        <f>LEN(Bestillingsskjema!$E42)</f>
        <v>0</v>
      </c>
      <c r="Z36" s="28">
        <f t="shared" si="5"/>
        <v>0</v>
      </c>
      <c r="AA36" s="11">
        <f>Bestillingsskjema!Z42</f>
        <v>0</v>
      </c>
      <c r="AB36" s="12">
        <f>VLOOKUP(Bestillingsskjema!AA42,Bestillingsskjema!AA$123:AB$141,2,FALSE)</f>
        <v>0</v>
      </c>
      <c r="AC36" s="12">
        <f>IF(Bestillingsskjema!AC42="ja",1,IF(Bestillingsskjema!AC42="nei",0,IF(Bestillingsskjema!AC42="",0)))</f>
        <v>0</v>
      </c>
      <c r="AD36" s="12">
        <f>LEN(Bestillingsskjema!$E42)</f>
        <v>0</v>
      </c>
      <c r="AE36" s="28">
        <f t="shared" si="6"/>
        <v>0</v>
      </c>
      <c r="AF36" s="11">
        <f>Bestillingsskjema!AD42</f>
        <v>0</v>
      </c>
      <c r="AG36" s="12">
        <f>VLOOKUP(Bestillingsskjema!AE42,Bestillingsskjema!AE$123:AF$141,2,FALSE)</f>
        <v>0</v>
      </c>
      <c r="AH36" s="12">
        <f>IF(Bestillingsskjema!AG42="ja",1,IF(Bestillingsskjema!AG42="nei",0,IF(Bestillingsskjema!AG42="",0)))</f>
        <v>0</v>
      </c>
      <c r="AI36" s="12">
        <f>LEN(Bestillingsskjema!$E42)</f>
        <v>0</v>
      </c>
      <c r="AJ36" s="28">
        <f t="shared" si="7"/>
        <v>0</v>
      </c>
      <c r="AK36" s="11">
        <f>Bestillingsskjema!AH42</f>
        <v>0</v>
      </c>
      <c r="AL36" s="12">
        <f>VLOOKUP(Bestillingsskjema!AI42,Bestillingsskjema!AI$123:AJ$141,2,FALSE)</f>
        <v>0</v>
      </c>
      <c r="AM36" s="12">
        <f>IF(Bestillingsskjema!AK42="ja",1,IF(Bestillingsskjema!AK42="nei",0,IF(Bestillingsskjema!AK42="",0)))</f>
        <v>0</v>
      </c>
      <c r="AN36" s="12">
        <f>LEN(Bestillingsskjema!$E42)</f>
        <v>0</v>
      </c>
      <c r="AO36" s="28">
        <f t="shared" si="8"/>
        <v>0</v>
      </c>
      <c r="AP36" s="11">
        <f>Bestillingsskjema!AL42</f>
        <v>0</v>
      </c>
      <c r="AQ36" s="12">
        <f>VLOOKUP(Bestillingsskjema!AM42,Bestillingsskjema!AM$123:AN$141,2,FALSE)</f>
        <v>0</v>
      </c>
      <c r="AR36" s="12">
        <f>IF(Bestillingsskjema!AO42="ja",1,IF(Bestillingsskjema!AO42="nei",0,IF(Bestillingsskjema!AO42="",0)))</f>
        <v>0</v>
      </c>
      <c r="AS36" s="12">
        <f>LEN(Bestillingsskjema!$E42)</f>
        <v>0</v>
      </c>
      <c r="AT36" s="28">
        <f t="shared" si="9"/>
        <v>0</v>
      </c>
      <c r="AU36" s="11">
        <f>Bestillingsskjema!AP42</f>
        <v>0</v>
      </c>
      <c r="AV36" s="12">
        <f>VLOOKUP(Bestillingsskjema!AQ42,Bestillingsskjema!AQ$123:AR$141,2,FALSE)</f>
        <v>0</v>
      </c>
      <c r="AW36" s="12">
        <f>IF(Bestillingsskjema!AS42="ja",1,IF(Bestillingsskjema!AS42="nei",0,IF(Bestillingsskjema!AS42="",0)))</f>
        <v>0</v>
      </c>
      <c r="AX36" s="12">
        <f>LEN(Bestillingsskjema!$E42)</f>
        <v>0</v>
      </c>
      <c r="AY36" s="28">
        <f t="shared" si="10"/>
        <v>0</v>
      </c>
      <c r="AZ36" s="23">
        <f t="shared" si="0"/>
        <v>0</v>
      </c>
    </row>
    <row r="37" spans="1:52">
      <c r="AP37" s="8"/>
      <c r="AQ37" s="8"/>
      <c r="AR37" s="8"/>
      <c r="AS37" s="8"/>
      <c r="AT37" s="30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  <row r="77" spans="2:4">
      <c r="B77" s="13"/>
      <c r="C77" s="13"/>
      <c r="D77" s="13"/>
    </row>
    <row r="78" spans="2:4">
      <c r="B78" s="13"/>
      <c r="C78" s="13"/>
      <c r="D78" s="13"/>
    </row>
    <row r="79" spans="2:4">
      <c r="B79" s="13"/>
      <c r="C79" s="13"/>
      <c r="D79" s="13"/>
    </row>
    <row r="80" spans="2:4">
      <c r="B80" s="13"/>
      <c r="C80" s="13"/>
      <c r="D80" s="13"/>
    </row>
    <row r="81" spans="2:4">
      <c r="B81" s="13"/>
      <c r="C81" s="13"/>
      <c r="D81" s="13"/>
    </row>
    <row r="82" spans="2:4">
      <c r="B82" s="13"/>
      <c r="C82" s="13"/>
      <c r="D82" s="13"/>
    </row>
    <row r="83" spans="2:4">
      <c r="B83" s="13"/>
      <c r="C83" s="13"/>
      <c r="D83" s="13"/>
    </row>
    <row r="84" spans="2:4">
      <c r="B84" s="13"/>
      <c r="C84" s="13"/>
      <c r="D84" s="13"/>
    </row>
    <row r="85" spans="2:4">
      <c r="B85" s="13"/>
      <c r="C85" s="13"/>
      <c r="D85" s="13"/>
    </row>
    <row r="86" spans="2:4">
      <c r="B86" s="13"/>
      <c r="C86" s="13"/>
      <c r="D86" s="13"/>
    </row>
  </sheetData>
  <mergeCells count="10">
    <mergeCell ref="B5:F5"/>
    <mergeCell ref="G5:K5"/>
    <mergeCell ref="L5:P5"/>
    <mergeCell ref="AP5:AT5"/>
    <mergeCell ref="AU5:AY5"/>
    <mergeCell ref="Q5:U5"/>
    <mergeCell ref="V5:Z5"/>
    <mergeCell ref="AA5:AE5"/>
    <mergeCell ref="AF5:AJ5"/>
    <mergeCell ref="AK5:AO5"/>
  </mergeCells>
  <phoneticPr fontId="17" type="noConversion"/>
  <pageMargins left="0.7" right="0.7" top="0.78740157499999996" bottom="0.78740157499999996" header="0.3" footer="0.3"/>
  <ignoredErrors>
    <ignoredError sqref="H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>
      <selection activeCell="A16" sqref="A16"/>
    </sheetView>
  </sheetViews>
  <sheetFormatPr baseColWidth="10" defaultRowHeight="11" x14ac:dyDescent="0"/>
  <cols>
    <col min="1" max="1" width="11.6640625" style="13" bestFit="1" customWidth="1"/>
    <col min="2" max="2" width="8.33203125" style="13" bestFit="1" customWidth="1"/>
    <col min="3" max="3" width="11.6640625" style="13" bestFit="1" customWidth="1"/>
    <col min="4" max="4" width="8.33203125" style="13" bestFit="1" customWidth="1"/>
    <col min="5" max="5" width="11.6640625" style="13" bestFit="1" customWidth="1"/>
    <col min="6" max="6" width="8.33203125" style="13" bestFit="1" customWidth="1"/>
    <col min="7" max="7" width="11.6640625" style="13" bestFit="1" customWidth="1"/>
    <col min="8" max="8" width="8.33203125" style="13" bestFit="1" customWidth="1"/>
    <col min="9" max="9" width="11.6640625" style="13" bestFit="1" customWidth="1"/>
    <col min="10" max="10" width="8.33203125" style="13" bestFit="1" customWidth="1"/>
    <col min="11" max="11" width="11.6640625" style="13" bestFit="1" customWidth="1"/>
    <col min="12" max="12" width="8.33203125" style="13" bestFit="1" customWidth="1"/>
    <col min="13" max="13" width="11.6640625" style="13" bestFit="1" customWidth="1"/>
    <col min="14" max="14" width="8.33203125" style="13" bestFit="1" customWidth="1"/>
    <col min="15" max="15" width="11.6640625" style="13" bestFit="1" customWidth="1"/>
    <col min="16" max="16" width="8.33203125" style="13" bestFit="1" customWidth="1"/>
    <col min="17" max="17" width="11.6640625" style="13" bestFit="1" customWidth="1"/>
    <col min="18" max="18" width="8.33203125" style="13" bestFit="1" customWidth="1"/>
    <col min="19" max="19" width="11.6640625" style="13" bestFit="1" customWidth="1"/>
    <col min="20" max="20" width="8.33203125" style="13" bestFit="1" customWidth="1"/>
    <col min="21" max="16384" width="10.83203125" style="13"/>
  </cols>
  <sheetData>
    <row r="1" spans="1:20" ht="12" thickBot="1"/>
    <row r="2" spans="1:20" ht="12" thickBot="1">
      <c r="A2" s="124" t="str">
        <f>Bestillingsskjema!F10</f>
        <v>33-406-7045</v>
      </c>
      <c r="B2" s="126"/>
      <c r="C2" s="124" t="str">
        <f>Bestillingsskjema!J10</f>
        <v>37-229-2001</v>
      </c>
      <c r="D2" s="126"/>
      <c r="E2" s="124" t="str">
        <f>Bestillingsskjema!N10</f>
        <v>M:03-636-/W:03-649-7045</v>
      </c>
      <c r="F2" s="126"/>
      <c r="G2" s="124" t="str">
        <f>Bestillingsskjema!R10</f>
        <v>33-551-7045</v>
      </c>
      <c r="H2" s="126"/>
      <c r="I2" s="124" t="str">
        <f>Bestillingsskjema!V10</f>
        <v>37-227-2001</v>
      </c>
      <c r="J2" s="126"/>
      <c r="K2" s="124" t="str">
        <f>Bestillingsskjema!Z10</f>
        <v>33-403-7045/2007</v>
      </c>
      <c r="L2" s="125"/>
      <c r="M2" s="124" t="str">
        <f>Bestillingsskjema!AD10</f>
        <v>80-815-2929</v>
      </c>
      <c r="N2" s="125"/>
      <c r="O2" s="124" t="str">
        <f>Bestillingsskjema!AH10</f>
        <v>40-957-7079</v>
      </c>
      <c r="P2" s="125"/>
      <c r="Q2" s="124" t="str">
        <f>Bestillingsskjema!AL10</f>
        <v>40-959-2250</v>
      </c>
      <c r="R2" s="125"/>
      <c r="S2" s="124" t="str">
        <f>Bestillingsskjema!AP10</f>
        <v>40-968-2250</v>
      </c>
      <c r="T2" s="125"/>
    </row>
    <row r="3" spans="1:20" ht="12" thickBot="1">
      <c r="A3" s="34" t="s">
        <v>10</v>
      </c>
      <c r="B3" s="35" t="s">
        <v>8</v>
      </c>
      <c r="C3" s="34" t="s">
        <v>10</v>
      </c>
      <c r="D3" s="35" t="s">
        <v>8</v>
      </c>
      <c r="E3" s="34" t="s">
        <v>10</v>
      </c>
      <c r="F3" s="35" t="s">
        <v>8</v>
      </c>
      <c r="G3" s="34" t="s">
        <v>10</v>
      </c>
      <c r="H3" s="35" t="s">
        <v>8</v>
      </c>
      <c r="I3" s="34" t="s">
        <v>10</v>
      </c>
      <c r="J3" s="35" t="s">
        <v>8</v>
      </c>
      <c r="K3" s="34" t="s">
        <v>10</v>
      </c>
      <c r="L3" s="35" t="s">
        <v>8</v>
      </c>
      <c r="M3" s="34" t="s">
        <v>10</v>
      </c>
      <c r="N3" s="35" t="s">
        <v>8</v>
      </c>
      <c r="O3" s="34" t="s">
        <v>10</v>
      </c>
      <c r="P3" s="35" t="s">
        <v>8</v>
      </c>
      <c r="Q3" s="34" t="s">
        <v>10</v>
      </c>
      <c r="R3" s="35" t="s">
        <v>8</v>
      </c>
      <c r="S3" s="34" t="s">
        <v>10</v>
      </c>
      <c r="T3" s="35" t="s">
        <v>8</v>
      </c>
    </row>
    <row r="4" spans="1:20">
      <c r="A4" s="9">
        <f>Bestillingsskjema!F13</f>
        <v>0</v>
      </c>
      <c r="B4" s="32" t="str">
        <f>Bestillingsskjema!G13</f>
        <v>-</v>
      </c>
      <c r="C4" s="9">
        <f>Bestillingsskjema!J13</f>
        <v>0</v>
      </c>
      <c r="D4" s="32" t="str">
        <f>Bestillingsskjema!K13</f>
        <v>-</v>
      </c>
      <c r="E4" s="9">
        <f>Bestillingsskjema!N13</f>
        <v>0</v>
      </c>
      <c r="F4" s="32" t="str">
        <f>Bestillingsskjema!O13</f>
        <v>-</v>
      </c>
      <c r="G4" s="9">
        <f>Bestillingsskjema!R13</f>
        <v>0</v>
      </c>
      <c r="H4" s="32" t="str">
        <f>Bestillingsskjema!S13</f>
        <v>-</v>
      </c>
      <c r="I4" s="9">
        <f>Bestillingsskjema!V13</f>
        <v>0</v>
      </c>
      <c r="J4" s="32" t="str">
        <f>Bestillingsskjema!W13</f>
        <v>-</v>
      </c>
      <c r="K4" s="9">
        <f>Bestillingsskjema!Z13</f>
        <v>0</v>
      </c>
      <c r="L4" s="32" t="str">
        <f>Bestillingsskjema!AA13</f>
        <v>-</v>
      </c>
      <c r="M4" s="9">
        <f>Bestillingsskjema!AD13</f>
        <v>0</v>
      </c>
      <c r="N4" s="32" t="str">
        <f>Bestillingsskjema!AE13</f>
        <v>-</v>
      </c>
      <c r="O4" s="9">
        <f>Bestillingsskjema!AH13</f>
        <v>0</v>
      </c>
      <c r="P4" s="32" t="str">
        <f>Bestillingsskjema!AI13</f>
        <v>-</v>
      </c>
      <c r="Q4" s="9">
        <f>Bestillingsskjema!AL13</f>
        <v>0</v>
      </c>
      <c r="R4" s="32" t="str">
        <f>Bestillingsskjema!AM13</f>
        <v>-</v>
      </c>
      <c r="S4" s="9">
        <f>Bestillingsskjema!AP13</f>
        <v>0</v>
      </c>
      <c r="T4" s="32" t="str">
        <f>Bestillingsskjema!AQ13</f>
        <v>-</v>
      </c>
    </row>
    <row r="5" spans="1:20">
      <c r="A5" s="9">
        <f>Bestillingsskjema!F14</f>
        <v>0</v>
      </c>
      <c r="B5" s="32" t="str">
        <f>Bestillingsskjema!G14</f>
        <v>-</v>
      </c>
      <c r="C5" s="9">
        <f>Bestillingsskjema!J14</f>
        <v>0</v>
      </c>
      <c r="D5" s="32" t="str">
        <f>Bestillingsskjema!K14</f>
        <v>-</v>
      </c>
      <c r="E5" s="9">
        <f>Bestillingsskjema!N14</f>
        <v>0</v>
      </c>
      <c r="F5" s="32" t="str">
        <f>Bestillingsskjema!O14</f>
        <v>-</v>
      </c>
      <c r="G5" s="9">
        <f>Bestillingsskjema!R14</f>
        <v>0</v>
      </c>
      <c r="H5" s="32" t="str">
        <f>Bestillingsskjema!S14</f>
        <v>-</v>
      </c>
      <c r="I5" s="9">
        <f>Bestillingsskjema!V14</f>
        <v>0</v>
      </c>
      <c r="J5" s="32" t="str">
        <f>Bestillingsskjema!W14</f>
        <v>-</v>
      </c>
      <c r="K5" s="9">
        <f>Bestillingsskjema!Z14</f>
        <v>0</v>
      </c>
      <c r="L5" s="32" t="str">
        <f>Bestillingsskjema!AA14</f>
        <v>-</v>
      </c>
      <c r="M5" s="9">
        <f>Bestillingsskjema!AD14</f>
        <v>0</v>
      </c>
      <c r="N5" s="32" t="str">
        <f>Bestillingsskjema!AE14</f>
        <v>-</v>
      </c>
      <c r="O5" s="9">
        <f>Bestillingsskjema!AH14</f>
        <v>0</v>
      </c>
      <c r="P5" s="32" t="str">
        <f>Bestillingsskjema!AI14</f>
        <v>-</v>
      </c>
      <c r="Q5" s="9">
        <f>Bestillingsskjema!AL14</f>
        <v>0</v>
      </c>
      <c r="R5" s="32" t="str">
        <f>Bestillingsskjema!AM14</f>
        <v>-</v>
      </c>
      <c r="S5" s="9">
        <f>Bestillingsskjema!AP14</f>
        <v>0</v>
      </c>
      <c r="T5" s="32" t="str">
        <f>Bestillingsskjema!AQ14</f>
        <v>-</v>
      </c>
    </row>
    <row r="6" spans="1:20">
      <c r="A6" s="9">
        <f>Bestillingsskjema!F15</f>
        <v>0</v>
      </c>
      <c r="B6" s="32" t="str">
        <f>Bestillingsskjema!G15</f>
        <v>-</v>
      </c>
      <c r="C6" s="9">
        <f>Bestillingsskjema!J15</f>
        <v>0</v>
      </c>
      <c r="D6" s="32" t="str">
        <f>Bestillingsskjema!K15</f>
        <v>-</v>
      </c>
      <c r="E6" s="9">
        <f>Bestillingsskjema!N15</f>
        <v>0</v>
      </c>
      <c r="F6" s="32" t="str">
        <f>Bestillingsskjema!O15</f>
        <v>-</v>
      </c>
      <c r="G6" s="9">
        <f>Bestillingsskjema!R15</f>
        <v>0</v>
      </c>
      <c r="H6" s="32" t="str">
        <f>Bestillingsskjema!S15</f>
        <v>-</v>
      </c>
      <c r="I6" s="9">
        <f>Bestillingsskjema!V15</f>
        <v>0</v>
      </c>
      <c r="J6" s="32" t="str">
        <f>Bestillingsskjema!W15</f>
        <v>-</v>
      </c>
      <c r="K6" s="9">
        <f>Bestillingsskjema!Z15</f>
        <v>0</v>
      </c>
      <c r="L6" s="32" t="str">
        <f>Bestillingsskjema!AA15</f>
        <v>-</v>
      </c>
      <c r="M6" s="9">
        <f>Bestillingsskjema!AD15</f>
        <v>0</v>
      </c>
      <c r="N6" s="32" t="str">
        <f>Bestillingsskjema!AE15</f>
        <v>-</v>
      </c>
      <c r="O6" s="9">
        <f>Bestillingsskjema!AH15</f>
        <v>0</v>
      </c>
      <c r="P6" s="32" t="str">
        <f>Bestillingsskjema!AI15</f>
        <v>-</v>
      </c>
      <c r="Q6" s="9">
        <f>Bestillingsskjema!AL15</f>
        <v>0</v>
      </c>
      <c r="R6" s="32" t="str">
        <f>Bestillingsskjema!AM15</f>
        <v>-</v>
      </c>
      <c r="S6" s="9">
        <f>Bestillingsskjema!AP15</f>
        <v>0</v>
      </c>
      <c r="T6" s="32" t="str">
        <f>Bestillingsskjema!AQ15</f>
        <v>-</v>
      </c>
    </row>
    <row r="7" spans="1:20">
      <c r="A7" s="9">
        <f>Bestillingsskjema!F16</f>
        <v>0</v>
      </c>
      <c r="B7" s="32" t="str">
        <f>Bestillingsskjema!G16</f>
        <v>-</v>
      </c>
      <c r="C7" s="9">
        <f>Bestillingsskjema!J16</f>
        <v>0</v>
      </c>
      <c r="D7" s="32" t="str">
        <f>Bestillingsskjema!K16</f>
        <v>-</v>
      </c>
      <c r="E7" s="9">
        <f>Bestillingsskjema!N16</f>
        <v>0</v>
      </c>
      <c r="F7" s="32" t="str">
        <f>Bestillingsskjema!O16</f>
        <v>-</v>
      </c>
      <c r="G7" s="9">
        <f>Bestillingsskjema!R16</f>
        <v>0</v>
      </c>
      <c r="H7" s="32" t="str">
        <f>Bestillingsskjema!S16</f>
        <v>-</v>
      </c>
      <c r="I7" s="9">
        <f>Bestillingsskjema!V16</f>
        <v>0</v>
      </c>
      <c r="J7" s="32" t="str">
        <f>Bestillingsskjema!W16</f>
        <v>-</v>
      </c>
      <c r="K7" s="9">
        <f>Bestillingsskjema!Z16</f>
        <v>0</v>
      </c>
      <c r="L7" s="32" t="str">
        <f>Bestillingsskjema!AA16</f>
        <v>-</v>
      </c>
      <c r="M7" s="9">
        <f>Bestillingsskjema!AD16</f>
        <v>0</v>
      </c>
      <c r="N7" s="32" t="str">
        <f>Bestillingsskjema!AE16</f>
        <v>-</v>
      </c>
      <c r="O7" s="9">
        <f>Bestillingsskjema!AH16</f>
        <v>0</v>
      </c>
      <c r="P7" s="32" t="str">
        <f>Bestillingsskjema!AI16</f>
        <v>-</v>
      </c>
      <c r="Q7" s="9">
        <f>Bestillingsskjema!AL16</f>
        <v>0</v>
      </c>
      <c r="R7" s="32" t="str">
        <f>Bestillingsskjema!AM16</f>
        <v>-</v>
      </c>
      <c r="S7" s="9">
        <f>Bestillingsskjema!AP16</f>
        <v>0</v>
      </c>
      <c r="T7" s="32" t="str">
        <f>Bestillingsskjema!AQ16</f>
        <v>-</v>
      </c>
    </row>
    <row r="8" spans="1:20">
      <c r="A8" s="9">
        <f>Bestillingsskjema!F17</f>
        <v>0</v>
      </c>
      <c r="B8" s="32" t="str">
        <f>Bestillingsskjema!G17</f>
        <v>-</v>
      </c>
      <c r="C8" s="9">
        <f>Bestillingsskjema!J17</f>
        <v>0</v>
      </c>
      <c r="D8" s="32" t="str">
        <f>Bestillingsskjema!K17</f>
        <v>-</v>
      </c>
      <c r="E8" s="9">
        <f>Bestillingsskjema!N17</f>
        <v>0</v>
      </c>
      <c r="F8" s="32" t="str">
        <f>Bestillingsskjema!O17</f>
        <v>-</v>
      </c>
      <c r="G8" s="9">
        <f>Bestillingsskjema!R17</f>
        <v>0</v>
      </c>
      <c r="H8" s="32" t="str">
        <f>Bestillingsskjema!S17</f>
        <v>-</v>
      </c>
      <c r="I8" s="9">
        <f>Bestillingsskjema!V17</f>
        <v>0</v>
      </c>
      <c r="J8" s="32" t="str">
        <f>Bestillingsskjema!W17</f>
        <v>-</v>
      </c>
      <c r="K8" s="9">
        <f>Bestillingsskjema!Z17</f>
        <v>0</v>
      </c>
      <c r="L8" s="32" t="str">
        <f>Bestillingsskjema!AA17</f>
        <v>-</v>
      </c>
      <c r="M8" s="9">
        <f>Bestillingsskjema!AD17</f>
        <v>0</v>
      </c>
      <c r="N8" s="32" t="str">
        <f>Bestillingsskjema!AE17</f>
        <v>-</v>
      </c>
      <c r="O8" s="9">
        <f>Bestillingsskjema!AH17</f>
        <v>0</v>
      </c>
      <c r="P8" s="32" t="str">
        <f>Bestillingsskjema!AI17</f>
        <v>-</v>
      </c>
      <c r="Q8" s="9">
        <f>Bestillingsskjema!AL17</f>
        <v>0</v>
      </c>
      <c r="R8" s="32" t="str">
        <f>Bestillingsskjema!AM17</f>
        <v>-</v>
      </c>
      <c r="S8" s="9">
        <f>Bestillingsskjema!AP17</f>
        <v>0</v>
      </c>
      <c r="T8" s="32" t="str">
        <f>Bestillingsskjema!AQ17</f>
        <v>-</v>
      </c>
    </row>
    <row r="9" spans="1:20">
      <c r="A9" s="9">
        <f>Bestillingsskjema!F18</f>
        <v>0</v>
      </c>
      <c r="B9" s="32" t="str">
        <f>Bestillingsskjema!G18</f>
        <v>-</v>
      </c>
      <c r="C9" s="9">
        <f>Bestillingsskjema!J18</f>
        <v>0</v>
      </c>
      <c r="D9" s="32" t="str">
        <f>Bestillingsskjema!K18</f>
        <v>-</v>
      </c>
      <c r="E9" s="9">
        <f>Bestillingsskjema!N18</f>
        <v>0</v>
      </c>
      <c r="F9" s="32" t="str">
        <f>Bestillingsskjema!O18</f>
        <v>-</v>
      </c>
      <c r="G9" s="9">
        <f>Bestillingsskjema!R18</f>
        <v>0</v>
      </c>
      <c r="H9" s="32" t="str">
        <f>Bestillingsskjema!S18</f>
        <v>-</v>
      </c>
      <c r="I9" s="9">
        <f>Bestillingsskjema!V18</f>
        <v>0</v>
      </c>
      <c r="J9" s="32" t="str">
        <f>Bestillingsskjema!W18</f>
        <v>-</v>
      </c>
      <c r="K9" s="9">
        <f>Bestillingsskjema!Z18</f>
        <v>0</v>
      </c>
      <c r="L9" s="32" t="str">
        <f>Bestillingsskjema!AA18</f>
        <v>-</v>
      </c>
      <c r="M9" s="9">
        <f>Bestillingsskjema!AD18</f>
        <v>0</v>
      </c>
      <c r="N9" s="32" t="str">
        <f>Bestillingsskjema!AE18</f>
        <v>-</v>
      </c>
      <c r="O9" s="9">
        <f>Bestillingsskjema!AH18</f>
        <v>0</v>
      </c>
      <c r="P9" s="32" t="str">
        <f>Bestillingsskjema!AI18</f>
        <v>-</v>
      </c>
      <c r="Q9" s="9">
        <f>Bestillingsskjema!AL18</f>
        <v>0</v>
      </c>
      <c r="R9" s="32" t="str">
        <f>Bestillingsskjema!AM18</f>
        <v>-</v>
      </c>
      <c r="S9" s="9">
        <f>Bestillingsskjema!AP18</f>
        <v>0</v>
      </c>
      <c r="T9" s="32" t="str">
        <f>Bestillingsskjema!AQ18</f>
        <v>-</v>
      </c>
    </row>
    <row r="10" spans="1:20">
      <c r="A10" s="9">
        <f>Bestillingsskjema!F19</f>
        <v>0</v>
      </c>
      <c r="B10" s="32" t="str">
        <f>Bestillingsskjema!G19</f>
        <v>-</v>
      </c>
      <c r="C10" s="9">
        <f>Bestillingsskjema!J19</f>
        <v>0</v>
      </c>
      <c r="D10" s="32" t="str">
        <f>Bestillingsskjema!K19</f>
        <v>-</v>
      </c>
      <c r="E10" s="9">
        <f>Bestillingsskjema!N19</f>
        <v>0</v>
      </c>
      <c r="F10" s="32" t="str">
        <f>Bestillingsskjema!O19</f>
        <v>-</v>
      </c>
      <c r="G10" s="9">
        <f>Bestillingsskjema!R19</f>
        <v>0</v>
      </c>
      <c r="H10" s="32" t="str">
        <f>Bestillingsskjema!S19</f>
        <v>-</v>
      </c>
      <c r="I10" s="9">
        <f>Bestillingsskjema!V19</f>
        <v>0</v>
      </c>
      <c r="J10" s="32" t="str">
        <f>Bestillingsskjema!W19</f>
        <v>-</v>
      </c>
      <c r="K10" s="9">
        <f>Bestillingsskjema!Z19</f>
        <v>0</v>
      </c>
      <c r="L10" s="32" t="str">
        <f>Bestillingsskjema!AA19</f>
        <v>-</v>
      </c>
      <c r="M10" s="9">
        <f>Bestillingsskjema!AD19</f>
        <v>0</v>
      </c>
      <c r="N10" s="32" t="str">
        <f>Bestillingsskjema!AE19</f>
        <v>-</v>
      </c>
      <c r="O10" s="9">
        <f>Bestillingsskjema!AH19</f>
        <v>0</v>
      </c>
      <c r="P10" s="32" t="str">
        <f>Bestillingsskjema!AI19</f>
        <v>-</v>
      </c>
      <c r="Q10" s="9">
        <f>Bestillingsskjema!AL19</f>
        <v>0</v>
      </c>
      <c r="R10" s="32" t="str">
        <f>Bestillingsskjema!AM19</f>
        <v>-</v>
      </c>
      <c r="S10" s="9">
        <f>Bestillingsskjema!AP19</f>
        <v>0</v>
      </c>
      <c r="T10" s="32" t="str">
        <f>Bestillingsskjema!AQ19</f>
        <v>-</v>
      </c>
    </row>
    <row r="11" spans="1:20">
      <c r="A11" s="9">
        <f>Bestillingsskjema!F20</f>
        <v>0</v>
      </c>
      <c r="B11" s="32" t="str">
        <f>Bestillingsskjema!G20</f>
        <v>-</v>
      </c>
      <c r="C11" s="9">
        <f>Bestillingsskjema!J20</f>
        <v>0</v>
      </c>
      <c r="D11" s="32" t="str">
        <f>Bestillingsskjema!K20</f>
        <v>-</v>
      </c>
      <c r="E11" s="9">
        <f>Bestillingsskjema!N20</f>
        <v>0</v>
      </c>
      <c r="F11" s="32" t="str">
        <f>Bestillingsskjema!O20</f>
        <v>-</v>
      </c>
      <c r="G11" s="9">
        <f>Bestillingsskjema!R20</f>
        <v>0</v>
      </c>
      <c r="H11" s="32" t="str">
        <f>Bestillingsskjema!S20</f>
        <v>-</v>
      </c>
      <c r="I11" s="9">
        <f>Bestillingsskjema!V20</f>
        <v>0</v>
      </c>
      <c r="J11" s="32" t="str">
        <f>Bestillingsskjema!W20</f>
        <v>-</v>
      </c>
      <c r="K11" s="9">
        <f>Bestillingsskjema!Z20</f>
        <v>0</v>
      </c>
      <c r="L11" s="32" t="str">
        <f>Bestillingsskjema!AA20</f>
        <v>-</v>
      </c>
      <c r="M11" s="9">
        <f>Bestillingsskjema!AD20</f>
        <v>0</v>
      </c>
      <c r="N11" s="32" t="str">
        <f>Bestillingsskjema!AE20</f>
        <v>-</v>
      </c>
      <c r="O11" s="9">
        <f>Bestillingsskjema!AH20</f>
        <v>0</v>
      </c>
      <c r="P11" s="32" t="str">
        <f>Bestillingsskjema!AI20</f>
        <v>-</v>
      </c>
      <c r="Q11" s="9">
        <f>Bestillingsskjema!AL20</f>
        <v>0</v>
      </c>
      <c r="R11" s="32" t="str">
        <f>Bestillingsskjema!AM20</f>
        <v>-</v>
      </c>
      <c r="S11" s="9">
        <f>Bestillingsskjema!AP20</f>
        <v>0</v>
      </c>
      <c r="T11" s="32" t="str">
        <f>Bestillingsskjema!AQ20</f>
        <v>-</v>
      </c>
    </row>
    <row r="12" spans="1:20">
      <c r="A12" s="9">
        <f>Bestillingsskjema!F21</f>
        <v>0</v>
      </c>
      <c r="B12" s="32" t="str">
        <f>Bestillingsskjema!G21</f>
        <v>-</v>
      </c>
      <c r="C12" s="9">
        <f>Bestillingsskjema!J21</f>
        <v>0</v>
      </c>
      <c r="D12" s="32" t="str">
        <f>Bestillingsskjema!K21</f>
        <v>-</v>
      </c>
      <c r="E12" s="9">
        <f>Bestillingsskjema!N21</f>
        <v>0</v>
      </c>
      <c r="F12" s="32" t="str">
        <f>Bestillingsskjema!O21</f>
        <v>-</v>
      </c>
      <c r="G12" s="9">
        <f>Bestillingsskjema!R21</f>
        <v>0</v>
      </c>
      <c r="H12" s="32" t="str">
        <f>Bestillingsskjema!S21</f>
        <v>-</v>
      </c>
      <c r="I12" s="9">
        <f>Bestillingsskjema!V21</f>
        <v>0</v>
      </c>
      <c r="J12" s="32" t="str">
        <f>Bestillingsskjema!W21</f>
        <v>-</v>
      </c>
      <c r="K12" s="9">
        <f>Bestillingsskjema!Z21</f>
        <v>0</v>
      </c>
      <c r="L12" s="32" t="str">
        <f>Bestillingsskjema!AA21</f>
        <v>-</v>
      </c>
      <c r="M12" s="9">
        <f>Bestillingsskjema!AD21</f>
        <v>0</v>
      </c>
      <c r="N12" s="32" t="str">
        <f>Bestillingsskjema!AE21</f>
        <v>-</v>
      </c>
      <c r="O12" s="9">
        <f>Bestillingsskjema!AH21</f>
        <v>0</v>
      </c>
      <c r="P12" s="32" t="str">
        <f>Bestillingsskjema!AI21</f>
        <v>-</v>
      </c>
      <c r="Q12" s="9">
        <f>Bestillingsskjema!AL21</f>
        <v>0</v>
      </c>
      <c r="R12" s="32" t="str">
        <f>Bestillingsskjema!AM21</f>
        <v>-</v>
      </c>
      <c r="S12" s="9">
        <f>Bestillingsskjema!AP21</f>
        <v>0</v>
      </c>
      <c r="T12" s="32" t="str">
        <f>Bestillingsskjema!AQ21</f>
        <v>-</v>
      </c>
    </row>
    <row r="13" spans="1:20">
      <c r="A13" s="9">
        <f>Bestillingsskjema!F22</f>
        <v>0</v>
      </c>
      <c r="B13" s="32" t="str">
        <f>Bestillingsskjema!G22</f>
        <v>-</v>
      </c>
      <c r="C13" s="9">
        <f>Bestillingsskjema!J22</f>
        <v>0</v>
      </c>
      <c r="D13" s="32" t="str">
        <f>Bestillingsskjema!K22</f>
        <v>-</v>
      </c>
      <c r="E13" s="9">
        <f>Bestillingsskjema!N22</f>
        <v>0</v>
      </c>
      <c r="F13" s="32" t="str">
        <f>Bestillingsskjema!O22</f>
        <v>-</v>
      </c>
      <c r="G13" s="9">
        <f>Bestillingsskjema!R22</f>
        <v>0</v>
      </c>
      <c r="H13" s="32" t="str">
        <f>Bestillingsskjema!S22</f>
        <v>-</v>
      </c>
      <c r="I13" s="9">
        <f>Bestillingsskjema!V22</f>
        <v>0</v>
      </c>
      <c r="J13" s="32" t="str">
        <f>Bestillingsskjema!W22</f>
        <v>-</v>
      </c>
      <c r="K13" s="9">
        <f>Bestillingsskjema!Z22</f>
        <v>0</v>
      </c>
      <c r="L13" s="32" t="str">
        <f>Bestillingsskjema!AA22</f>
        <v>-</v>
      </c>
      <c r="M13" s="9">
        <f>Bestillingsskjema!AD22</f>
        <v>0</v>
      </c>
      <c r="N13" s="32" t="str">
        <f>Bestillingsskjema!AE22</f>
        <v>-</v>
      </c>
      <c r="O13" s="9">
        <v>1</v>
      </c>
      <c r="P13" s="32" t="str">
        <f>Bestillingsskjema!AI22</f>
        <v>-</v>
      </c>
      <c r="Q13" s="9">
        <f>Bestillingsskjema!AL22</f>
        <v>0</v>
      </c>
      <c r="R13" s="32" t="str">
        <f>Bestillingsskjema!AM22</f>
        <v>-</v>
      </c>
      <c r="S13" s="9">
        <f>Bestillingsskjema!AP22</f>
        <v>0</v>
      </c>
      <c r="T13" s="32" t="str">
        <f>Bestillingsskjema!AQ22</f>
        <v>-</v>
      </c>
    </row>
    <row r="14" spans="1:20">
      <c r="A14" s="9">
        <f>Bestillingsskjema!F23</f>
        <v>0</v>
      </c>
      <c r="B14" s="32" t="str">
        <f>Bestillingsskjema!G23</f>
        <v>-</v>
      </c>
      <c r="C14" s="9">
        <f>Bestillingsskjema!J23</f>
        <v>0</v>
      </c>
      <c r="D14" s="32" t="str">
        <f>Bestillingsskjema!K23</f>
        <v>-</v>
      </c>
      <c r="E14" s="9">
        <f>Bestillingsskjema!N23</f>
        <v>0</v>
      </c>
      <c r="F14" s="32" t="str">
        <f>Bestillingsskjema!O23</f>
        <v>-</v>
      </c>
      <c r="G14" s="9">
        <f>Bestillingsskjema!R23</f>
        <v>0</v>
      </c>
      <c r="H14" s="32" t="str">
        <f>Bestillingsskjema!S23</f>
        <v>-</v>
      </c>
      <c r="I14" s="9">
        <f>Bestillingsskjema!V23</f>
        <v>0</v>
      </c>
      <c r="J14" s="32" t="str">
        <f>Bestillingsskjema!W23</f>
        <v>-</v>
      </c>
      <c r="K14" s="9">
        <f>Bestillingsskjema!Z23</f>
        <v>0</v>
      </c>
      <c r="L14" s="32" t="str">
        <f>Bestillingsskjema!AA23</f>
        <v>-</v>
      </c>
      <c r="M14" s="9">
        <f>Bestillingsskjema!AD23</f>
        <v>0</v>
      </c>
      <c r="N14" s="32" t="str">
        <f>Bestillingsskjema!AE23</f>
        <v>-</v>
      </c>
      <c r="O14" s="9">
        <f>Bestillingsskjema!AH23</f>
        <v>0</v>
      </c>
      <c r="P14" s="32" t="str">
        <f>Bestillingsskjema!AI23</f>
        <v>-</v>
      </c>
      <c r="Q14" s="9">
        <f>Bestillingsskjema!AL23</f>
        <v>0</v>
      </c>
      <c r="R14" s="32" t="str">
        <f>Bestillingsskjema!AM23</f>
        <v>-</v>
      </c>
      <c r="S14" s="9">
        <f>Bestillingsskjema!AP23</f>
        <v>0</v>
      </c>
      <c r="T14" s="32" t="str">
        <f>Bestillingsskjema!AQ23</f>
        <v>-</v>
      </c>
    </row>
    <row r="15" spans="1:20">
      <c r="A15" s="9">
        <f>Bestillingsskjema!F24</f>
        <v>0</v>
      </c>
      <c r="B15" s="32" t="str">
        <f>Bestillingsskjema!G24</f>
        <v>-</v>
      </c>
      <c r="C15" s="9">
        <f>Bestillingsskjema!J24</f>
        <v>0</v>
      </c>
      <c r="D15" s="32" t="str">
        <f>Bestillingsskjema!K24</f>
        <v>-</v>
      </c>
      <c r="E15" s="9">
        <f>Bestillingsskjema!N24</f>
        <v>0</v>
      </c>
      <c r="F15" s="32" t="str">
        <f>Bestillingsskjema!O24</f>
        <v>-</v>
      </c>
      <c r="G15" s="9">
        <f>Bestillingsskjema!R24</f>
        <v>0</v>
      </c>
      <c r="H15" s="32" t="str">
        <f>Bestillingsskjema!S24</f>
        <v>-</v>
      </c>
      <c r="I15" s="9">
        <f>Bestillingsskjema!V24</f>
        <v>0</v>
      </c>
      <c r="J15" s="32" t="str">
        <f>Bestillingsskjema!W24</f>
        <v>-</v>
      </c>
      <c r="K15" s="9">
        <f>Bestillingsskjema!Z24</f>
        <v>0</v>
      </c>
      <c r="L15" s="32" t="str">
        <f>Bestillingsskjema!AA24</f>
        <v>-</v>
      </c>
      <c r="M15" s="9">
        <f>Bestillingsskjema!AD24</f>
        <v>0</v>
      </c>
      <c r="N15" s="32" t="str">
        <f>Bestillingsskjema!AE24</f>
        <v>-</v>
      </c>
      <c r="O15" s="9">
        <f>Bestillingsskjema!AH24</f>
        <v>0</v>
      </c>
      <c r="P15" s="32" t="str">
        <f>Bestillingsskjema!AI24</f>
        <v>-</v>
      </c>
      <c r="Q15" s="9">
        <f>Bestillingsskjema!AL24</f>
        <v>0</v>
      </c>
      <c r="R15" s="32" t="str">
        <f>Bestillingsskjema!AM24</f>
        <v>-</v>
      </c>
      <c r="S15" s="9">
        <f>Bestillingsskjema!AP24</f>
        <v>0</v>
      </c>
      <c r="T15" s="32" t="str">
        <f>Bestillingsskjema!AQ24</f>
        <v>-</v>
      </c>
    </row>
    <row r="16" spans="1:20">
      <c r="A16" s="9">
        <f>Bestillingsskjema!F25</f>
        <v>0</v>
      </c>
      <c r="B16" s="32" t="str">
        <f>Bestillingsskjema!G25</f>
        <v>-</v>
      </c>
      <c r="C16" s="9">
        <f>Bestillingsskjema!J25</f>
        <v>0</v>
      </c>
      <c r="D16" s="32" t="str">
        <f>Bestillingsskjema!K25</f>
        <v>-</v>
      </c>
      <c r="E16" s="9">
        <f>Bestillingsskjema!N25</f>
        <v>0</v>
      </c>
      <c r="F16" s="32" t="str">
        <f>Bestillingsskjema!O25</f>
        <v>-</v>
      </c>
      <c r="G16" s="9">
        <f>Bestillingsskjema!R25</f>
        <v>0</v>
      </c>
      <c r="H16" s="32" t="str">
        <f>Bestillingsskjema!S25</f>
        <v>-</v>
      </c>
      <c r="I16" s="9">
        <f>Bestillingsskjema!V25</f>
        <v>0</v>
      </c>
      <c r="J16" s="32" t="str">
        <f>Bestillingsskjema!W25</f>
        <v>-</v>
      </c>
      <c r="K16" s="9">
        <f>Bestillingsskjema!Z25</f>
        <v>0</v>
      </c>
      <c r="L16" s="32" t="str">
        <f>Bestillingsskjema!AA25</f>
        <v>-</v>
      </c>
      <c r="M16" s="9">
        <f>Bestillingsskjema!AD25</f>
        <v>0</v>
      </c>
      <c r="N16" s="32" t="str">
        <f>Bestillingsskjema!AE25</f>
        <v>-</v>
      </c>
      <c r="O16" s="9">
        <f>Bestillingsskjema!AH25</f>
        <v>0</v>
      </c>
      <c r="P16" s="32" t="str">
        <f>Bestillingsskjema!AI25</f>
        <v>-</v>
      </c>
      <c r="Q16" s="9">
        <f>Bestillingsskjema!AL25</f>
        <v>0</v>
      </c>
      <c r="R16" s="32" t="str">
        <f>Bestillingsskjema!AM25</f>
        <v>-</v>
      </c>
      <c r="S16" s="9">
        <f>Bestillingsskjema!AP25</f>
        <v>0</v>
      </c>
      <c r="T16" s="32" t="str">
        <f>Bestillingsskjema!AQ25</f>
        <v>-</v>
      </c>
    </row>
    <row r="17" spans="1:20">
      <c r="A17" s="9">
        <f>Bestillingsskjema!F26</f>
        <v>0</v>
      </c>
      <c r="B17" s="32" t="str">
        <f>Bestillingsskjema!G26</f>
        <v>-</v>
      </c>
      <c r="C17" s="9">
        <f>Bestillingsskjema!J26</f>
        <v>0</v>
      </c>
      <c r="D17" s="32" t="str">
        <f>Bestillingsskjema!K26</f>
        <v>-</v>
      </c>
      <c r="E17" s="9">
        <f>Bestillingsskjema!N26</f>
        <v>0</v>
      </c>
      <c r="F17" s="32" t="str">
        <f>Bestillingsskjema!O26</f>
        <v>-</v>
      </c>
      <c r="G17" s="9">
        <f>Bestillingsskjema!R26</f>
        <v>0</v>
      </c>
      <c r="H17" s="32" t="str">
        <f>Bestillingsskjema!S26</f>
        <v>-</v>
      </c>
      <c r="I17" s="9">
        <f>Bestillingsskjema!V26</f>
        <v>0</v>
      </c>
      <c r="J17" s="32" t="str">
        <f>Bestillingsskjema!W26</f>
        <v>-</v>
      </c>
      <c r="K17" s="9">
        <f>Bestillingsskjema!Z26</f>
        <v>0</v>
      </c>
      <c r="L17" s="32" t="str">
        <f>Bestillingsskjema!AA26</f>
        <v>-</v>
      </c>
      <c r="M17" s="9">
        <f>Bestillingsskjema!AD26</f>
        <v>0</v>
      </c>
      <c r="N17" s="32" t="str">
        <f>Bestillingsskjema!AE26</f>
        <v>-</v>
      </c>
      <c r="O17" s="9">
        <f>Bestillingsskjema!AH26</f>
        <v>0</v>
      </c>
      <c r="P17" s="32" t="str">
        <f>Bestillingsskjema!AI26</f>
        <v>-</v>
      </c>
      <c r="Q17" s="9">
        <f>Bestillingsskjema!AL26</f>
        <v>0</v>
      </c>
      <c r="R17" s="32" t="str">
        <f>Bestillingsskjema!AM26</f>
        <v>-</v>
      </c>
      <c r="S17" s="9">
        <f>Bestillingsskjema!AP26</f>
        <v>0</v>
      </c>
      <c r="T17" s="32" t="str">
        <f>Bestillingsskjema!AQ26</f>
        <v>-</v>
      </c>
    </row>
    <row r="18" spans="1:20">
      <c r="A18" s="9">
        <f>Bestillingsskjema!F27</f>
        <v>0</v>
      </c>
      <c r="B18" s="32" t="str">
        <f>Bestillingsskjema!G27</f>
        <v>-</v>
      </c>
      <c r="C18" s="9">
        <f>Bestillingsskjema!J27</f>
        <v>0</v>
      </c>
      <c r="D18" s="32" t="str">
        <f>Bestillingsskjema!K27</f>
        <v>-</v>
      </c>
      <c r="E18" s="9">
        <f>Bestillingsskjema!N27</f>
        <v>0</v>
      </c>
      <c r="F18" s="32" t="str">
        <f>Bestillingsskjema!O27</f>
        <v>-</v>
      </c>
      <c r="G18" s="9">
        <f>Bestillingsskjema!R27</f>
        <v>0</v>
      </c>
      <c r="H18" s="32" t="str">
        <f>Bestillingsskjema!S27</f>
        <v>-</v>
      </c>
      <c r="I18" s="9">
        <f>Bestillingsskjema!V27</f>
        <v>0</v>
      </c>
      <c r="J18" s="32" t="str">
        <f>Bestillingsskjema!W27</f>
        <v>-</v>
      </c>
      <c r="K18" s="9">
        <f>Bestillingsskjema!Z27</f>
        <v>0</v>
      </c>
      <c r="L18" s="32" t="str">
        <f>Bestillingsskjema!AA27</f>
        <v>-</v>
      </c>
      <c r="M18" s="9">
        <f>Bestillingsskjema!AD27</f>
        <v>0</v>
      </c>
      <c r="N18" s="32" t="str">
        <f>Bestillingsskjema!AE27</f>
        <v>-</v>
      </c>
      <c r="O18" s="9">
        <f>Bestillingsskjema!AH27</f>
        <v>0</v>
      </c>
      <c r="P18" s="32" t="str">
        <f>Bestillingsskjema!AI27</f>
        <v>-</v>
      </c>
      <c r="Q18" s="9">
        <f>Bestillingsskjema!AL27</f>
        <v>0</v>
      </c>
      <c r="R18" s="32" t="str">
        <f>Bestillingsskjema!AM27</f>
        <v>-</v>
      </c>
      <c r="S18" s="9">
        <f>Bestillingsskjema!AP27</f>
        <v>0</v>
      </c>
      <c r="T18" s="32" t="str">
        <f>Bestillingsskjema!AQ27</f>
        <v>-</v>
      </c>
    </row>
    <row r="19" spans="1:20">
      <c r="A19" s="9">
        <f>Bestillingsskjema!F28</f>
        <v>0</v>
      </c>
      <c r="B19" s="32" t="str">
        <f>Bestillingsskjema!G28</f>
        <v>-</v>
      </c>
      <c r="C19" s="9">
        <f>Bestillingsskjema!J28</f>
        <v>0</v>
      </c>
      <c r="D19" s="32" t="str">
        <f>Bestillingsskjema!K28</f>
        <v>-</v>
      </c>
      <c r="E19" s="9">
        <f>Bestillingsskjema!N28</f>
        <v>0</v>
      </c>
      <c r="F19" s="32" t="str">
        <f>Bestillingsskjema!O28</f>
        <v>-</v>
      </c>
      <c r="G19" s="9">
        <f>Bestillingsskjema!R28</f>
        <v>0</v>
      </c>
      <c r="H19" s="32" t="str">
        <f>Bestillingsskjema!S28</f>
        <v>-</v>
      </c>
      <c r="I19" s="9">
        <f>Bestillingsskjema!V28</f>
        <v>0</v>
      </c>
      <c r="J19" s="32" t="str">
        <f>Bestillingsskjema!W28</f>
        <v>-</v>
      </c>
      <c r="K19" s="9">
        <f>Bestillingsskjema!Z28</f>
        <v>0</v>
      </c>
      <c r="L19" s="32" t="str">
        <f>Bestillingsskjema!AA28</f>
        <v>-</v>
      </c>
      <c r="M19" s="9">
        <f>Bestillingsskjema!AD28</f>
        <v>0</v>
      </c>
      <c r="N19" s="32" t="str">
        <f>Bestillingsskjema!AE28</f>
        <v>-</v>
      </c>
      <c r="O19" s="9">
        <f>Bestillingsskjema!AH28</f>
        <v>0</v>
      </c>
      <c r="P19" s="32" t="str">
        <f>Bestillingsskjema!AI28</f>
        <v>-</v>
      </c>
      <c r="Q19" s="9">
        <f>Bestillingsskjema!AL28</f>
        <v>0</v>
      </c>
      <c r="R19" s="32" t="str">
        <f>Bestillingsskjema!AM28</f>
        <v>-</v>
      </c>
      <c r="S19" s="9">
        <f>Bestillingsskjema!AP28</f>
        <v>0</v>
      </c>
      <c r="T19" s="32" t="str">
        <f>Bestillingsskjema!AQ28</f>
        <v>-</v>
      </c>
    </row>
    <row r="20" spans="1:20">
      <c r="A20" s="9">
        <f>Bestillingsskjema!F29</f>
        <v>0</v>
      </c>
      <c r="B20" s="32" t="str">
        <f>Bestillingsskjema!G29</f>
        <v>-</v>
      </c>
      <c r="C20" s="9">
        <f>Bestillingsskjema!J29</f>
        <v>0</v>
      </c>
      <c r="D20" s="32" t="str">
        <f>Bestillingsskjema!K29</f>
        <v>-</v>
      </c>
      <c r="E20" s="9">
        <f>Bestillingsskjema!N29</f>
        <v>0</v>
      </c>
      <c r="F20" s="32" t="str">
        <f>Bestillingsskjema!O29</f>
        <v>-</v>
      </c>
      <c r="G20" s="9">
        <f>Bestillingsskjema!R29</f>
        <v>0</v>
      </c>
      <c r="H20" s="32" t="str">
        <f>Bestillingsskjema!S29</f>
        <v>-</v>
      </c>
      <c r="I20" s="9">
        <f>Bestillingsskjema!V29</f>
        <v>0</v>
      </c>
      <c r="J20" s="32" t="str">
        <f>Bestillingsskjema!W29</f>
        <v>-</v>
      </c>
      <c r="K20" s="9">
        <f>Bestillingsskjema!Z29</f>
        <v>0</v>
      </c>
      <c r="L20" s="32" t="str">
        <f>Bestillingsskjema!AA29</f>
        <v>-</v>
      </c>
      <c r="M20" s="9">
        <f>Bestillingsskjema!AD29</f>
        <v>0</v>
      </c>
      <c r="N20" s="32" t="str">
        <f>Bestillingsskjema!AE29</f>
        <v>-</v>
      </c>
      <c r="O20" s="9">
        <f>Bestillingsskjema!AH29</f>
        <v>0</v>
      </c>
      <c r="P20" s="32" t="str">
        <f>Bestillingsskjema!AI29</f>
        <v>-</v>
      </c>
      <c r="Q20" s="9">
        <f>Bestillingsskjema!AL29</f>
        <v>0</v>
      </c>
      <c r="R20" s="32" t="str">
        <f>Bestillingsskjema!AM29</f>
        <v>-</v>
      </c>
      <c r="S20" s="9">
        <f>Bestillingsskjema!AP29</f>
        <v>0</v>
      </c>
      <c r="T20" s="32" t="str">
        <f>Bestillingsskjema!AQ29</f>
        <v>-</v>
      </c>
    </row>
    <row r="21" spans="1:20">
      <c r="A21" s="9">
        <f>Bestillingsskjema!F30</f>
        <v>0</v>
      </c>
      <c r="B21" s="32" t="str">
        <f>Bestillingsskjema!G30</f>
        <v>-</v>
      </c>
      <c r="C21" s="9">
        <f>Bestillingsskjema!J30</f>
        <v>0</v>
      </c>
      <c r="D21" s="32" t="str">
        <f>Bestillingsskjema!K30</f>
        <v>-</v>
      </c>
      <c r="E21" s="9">
        <f>Bestillingsskjema!N30</f>
        <v>0</v>
      </c>
      <c r="F21" s="32" t="str">
        <f>Bestillingsskjema!O30</f>
        <v>-</v>
      </c>
      <c r="G21" s="9">
        <f>Bestillingsskjema!R30</f>
        <v>0</v>
      </c>
      <c r="H21" s="32" t="str">
        <f>Bestillingsskjema!S30</f>
        <v>-</v>
      </c>
      <c r="I21" s="9">
        <f>Bestillingsskjema!V30</f>
        <v>0</v>
      </c>
      <c r="J21" s="32" t="str">
        <f>Bestillingsskjema!W30</f>
        <v>-</v>
      </c>
      <c r="K21" s="9">
        <f>Bestillingsskjema!Z30</f>
        <v>0</v>
      </c>
      <c r="L21" s="32" t="str">
        <f>Bestillingsskjema!AA30</f>
        <v>-</v>
      </c>
      <c r="M21" s="9">
        <f>Bestillingsskjema!AD30</f>
        <v>0</v>
      </c>
      <c r="N21" s="32" t="str">
        <f>Bestillingsskjema!AE30</f>
        <v>-</v>
      </c>
      <c r="O21" s="9">
        <f>Bestillingsskjema!AH30</f>
        <v>0</v>
      </c>
      <c r="P21" s="32" t="str">
        <f>Bestillingsskjema!AI30</f>
        <v>-</v>
      </c>
      <c r="Q21" s="9">
        <f>Bestillingsskjema!AL30</f>
        <v>0</v>
      </c>
      <c r="R21" s="32" t="str">
        <f>Bestillingsskjema!AM30</f>
        <v>-</v>
      </c>
      <c r="S21" s="9">
        <f>Bestillingsskjema!AP30</f>
        <v>0</v>
      </c>
      <c r="T21" s="32" t="str">
        <f>Bestillingsskjema!AQ30</f>
        <v>-</v>
      </c>
    </row>
    <row r="22" spans="1:20">
      <c r="A22" s="9">
        <f>Bestillingsskjema!F31</f>
        <v>0</v>
      </c>
      <c r="B22" s="32" t="str">
        <f>Bestillingsskjema!G31</f>
        <v>-</v>
      </c>
      <c r="C22" s="9">
        <f>Bestillingsskjema!J31</f>
        <v>0</v>
      </c>
      <c r="D22" s="32" t="str">
        <f>Bestillingsskjema!K31</f>
        <v>-</v>
      </c>
      <c r="E22" s="9">
        <f>Bestillingsskjema!N31</f>
        <v>0</v>
      </c>
      <c r="F22" s="32" t="str">
        <f>Bestillingsskjema!O31</f>
        <v>-</v>
      </c>
      <c r="G22" s="9">
        <f>Bestillingsskjema!R31</f>
        <v>0</v>
      </c>
      <c r="H22" s="32" t="str">
        <f>Bestillingsskjema!S31</f>
        <v>-</v>
      </c>
      <c r="I22" s="9">
        <f>Bestillingsskjema!V31</f>
        <v>0</v>
      </c>
      <c r="J22" s="32" t="str">
        <f>Bestillingsskjema!W31</f>
        <v>-</v>
      </c>
      <c r="K22" s="9">
        <f>Bestillingsskjema!Z31</f>
        <v>0</v>
      </c>
      <c r="L22" s="32" t="str">
        <f>Bestillingsskjema!AA31</f>
        <v>-</v>
      </c>
      <c r="M22" s="9">
        <f>Bestillingsskjema!AD31</f>
        <v>0</v>
      </c>
      <c r="N22" s="32" t="str">
        <f>Bestillingsskjema!AE31</f>
        <v>-</v>
      </c>
      <c r="O22" s="9">
        <f>Bestillingsskjema!AH31</f>
        <v>0</v>
      </c>
      <c r="P22" s="32" t="str">
        <f>Bestillingsskjema!AI31</f>
        <v>-</v>
      </c>
      <c r="Q22" s="9">
        <f>Bestillingsskjema!AL31</f>
        <v>0</v>
      </c>
      <c r="R22" s="32" t="str">
        <f>Bestillingsskjema!AM31</f>
        <v>-</v>
      </c>
      <c r="S22" s="9">
        <f>Bestillingsskjema!AP31</f>
        <v>0</v>
      </c>
      <c r="T22" s="32" t="str">
        <f>Bestillingsskjema!AQ31</f>
        <v>-</v>
      </c>
    </row>
    <row r="23" spans="1:20">
      <c r="A23" s="9">
        <f>Bestillingsskjema!F32</f>
        <v>0</v>
      </c>
      <c r="B23" s="32" t="str">
        <f>Bestillingsskjema!G32</f>
        <v>-</v>
      </c>
      <c r="C23" s="9">
        <f>Bestillingsskjema!J32</f>
        <v>0</v>
      </c>
      <c r="D23" s="32" t="str">
        <f>Bestillingsskjema!K32</f>
        <v>-</v>
      </c>
      <c r="E23" s="9">
        <f>Bestillingsskjema!N32</f>
        <v>0</v>
      </c>
      <c r="F23" s="32" t="str">
        <f>Bestillingsskjema!O32</f>
        <v>-</v>
      </c>
      <c r="G23" s="9">
        <f>Bestillingsskjema!R32</f>
        <v>0</v>
      </c>
      <c r="H23" s="32" t="str">
        <f>Bestillingsskjema!S32</f>
        <v>-</v>
      </c>
      <c r="I23" s="9">
        <f>Bestillingsskjema!V32</f>
        <v>0</v>
      </c>
      <c r="J23" s="32" t="str">
        <f>Bestillingsskjema!W32</f>
        <v>-</v>
      </c>
      <c r="K23" s="9">
        <f>Bestillingsskjema!Z32</f>
        <v>0</v>
      </c>
      <c r="L23" s="32" t="str">
        <f>Bestillingsskjema!AA32</f>
        <v>-</v>
      </c>
      <c r="M23" s="9">
        <f>Bestillingsskjema!AD32</f>
        <v>0</v>
      </c>
      <c r="N23" s="32" t="str">
        <f>Bestillingsskjema!AE32</f>
        <v>-</v>
      </c>
      <c r="O23" s="9">
        <f>Bestillingsskjema!AH32</f>
        <v>0</v>
      </c>
      <c r="P23" s="32" t="str">
        <f>Bestillingsskjema!AI32</f>
        <v>-</v>
      </c>
      <c r="Q23" s="9">
        <f>Bestillingsskjema!AL32</f>
        <v>0</v>
      </c>
      <c r="R23" s="32" t="str">
        <f>Bestillingsskjema!AM32</f>
        <v>-</v>
      </c>
      <c r="S23" s="9">
        <f>Bestillingsskjema!AP32</f>
        <v>0</v>
      </c>
      <c r="T23" s="32" t="str">
        <f>Bestillingsskjema!AQ32</f>
        <v>-</v>
      </c>
    </row>
    <row r="24" spans="1:20">
      <c r="A24" s="9">
        <f>Bestillingsskjema!F33</f>
        <v>0</v>
      </c>
      <c r="B24" s="32" t="str">
        <f>Bestillingsskjema!G33</f>
        <v>-</v>
      </c>
      <c r="C24" s="9">
        <f>Bestillingsskjema!J33</f>
        <v>0</v>
      </c>
      <c r="D24" s="32" t="str">
        <f>Bestillingsskjema!K33</f>
        <v>-</v>
      </c>
      <c r="E24" s="9">
        <f>Bestillingsskjema!N33</f>
        <v>0</v>
      </c>
      <c r="F24" s="32" t="str">
        <f>Bestillingsskjema!O33</f>
        <v>-</v>
      </c>
      <c r="G24" s="9">
        <f>Bestillingsskjema!R33</f>
        <v>0</v>
      </c>
      <c r="H24" s="32" t="str">
        <f>Bestillingsskjema!S33</f>
        <v>-</v>
      </c>
      <c r="I24" s="9">
        <f>Bestillingsskjema!V33</f>
        <v>0</v>
      </c>
      <c r="J24" s="32" t="str">
        <f>Bestillingsskjema!W33</f>
        <v>-</v>
      </c>
      <c r="K24" s="9">
        <f>Bestillingsskjema!Z33</f>
        <v>0</v>
      </c>
      <c r="L24" s="32" t="str">
        <f>Bestillingsskjema!AA33</f>
        <v>-</v>
      </c>
      <c r="M24" s="9">
        <f>Bestillingsskjema!AD33</f>
        <v>0</v>
      </c>
      <c r="N24" s="32" t="str">
        <f>Bestillingsskjema!AE33</f>
        <v>-</v>
      </c>
      <c r="O24" s="9">
        <f>Bestillingsskjema!AH33</f>
        <v>0</v>
      </c>
      <c r="P24" s="32" t="str">
        <f>Bestillingsskjema!AI33</f>
        <v>-</v>
      </c>
      <c r="Q24" s="9">
        <f>Bestillingsskjema!AL33</f>
        <v>0</v>
      </c>
      <c r="R24" s="32" t="str">
        <f>Bestillingsskjema!AM33</f>
        <v>-</v>
      </c>
      <c r="S24" s="9">
        <f>Bestillingsskjema!AP33</f>
        <v>0</v>
      </c>
      <c r="T24" s="32" t="str">
        <f>Bestillingsskjema!AQ33</f>
        <v>-</v>
      </c>
    </row>
    <row r="25" spans="1:20">
      <c r="A25" s="9">
        <f>Bestillingsskjema!F34</f>
        <v>0</v>
      </c>
      <c r="B25" s="32" t="str">
        <f>Bestillingsskjema!G34</f>
        <v>-</v>
      </c>
      <c r="C25" s="9">
        <f>Bestillingsskjema!J34</f>
        <v>0</v>
      </c>
      <c r="D25" s="32" t="str">
        <f>Bestillingsskjema!K34</f>
        <v>-</v>
      </c>
      <c r="E25" s="9">
        <f>Bestillingsskjema!N34</f>
        <v>0</v>
      </c>
      <c r="F25" s="32" t="str">
        <f>Bestillingsskjema!O34</f>
        <v>-</v>
      </c>
      <c r="G25" s="9">
        <f>Bestillingsskjema!R34</f>
        <v>0</v>
      </c>
      <c r="H25" s="32" t="str">
        <f>Bestillingsskjema!S34</f>
        <v>-</v>
      </c>
      <c r="I25" s="9">
        <f>Bestillingsskjema!V34</f>
        <v>0</v>
      </c>
      <c r="J25" s="32" t="str">
        <f>Bestillingsskjema!W34</f>
        <v>-</v>
      </c>
      <c r="K25" s="9">
        <f>Bestillingsskjema!Z34</f>
        <v>0</v>
      </c>
      <c r="L25" s="32" t="str">
        <f>Bestillingsskjema!AA34</f>
        <v>-</v>
      </c>
      <c r="M25" s="9">
        <f>Bestillingsskjema!AD34</f>
        <v>0</v>
      </c>
      <c r="N25" s="32" t="str">
        <f>Bestillingsskjema!AE34</f>
        <v>-</v>
      </c>
      <c r="O25" s="9">
        <f>Bestillingsskjema!AH34</f>
        <v>0</v>
      </c>
      <c r="P25" s="32" t="str">
        <f>Bestillingsskjema!AI34</f>
        <v>-</v>
      </c>
      <c r="Q25" s="9">
        <f>Bestillingsskjema!AL34</f>
        <v>0</v>
      </c>
      <c r="R25" s="32" t="str">
        <f>Bestillingsskjema!AM34</f>
        <v>-</v>
      </c>
      <c r="S25" s="9">
        <f>Bestillingsskjema!AP34</f>
        <v>0</v>
      </c>
      <c r="T25" s="32" t="str">
        <f>Bestillingsskjema!AQ34</f>
        <v>-</v>
      </c>
    </row>
    <row r="26" spans="1:20">
      <c r="A26" s="9">
        <f>Bestillingsskjema!F35</f>
        <v>0</v>
      </c>
      <c r="B26" s="32" t="str">
        <f>Bestillingsskjema!G35</f>
        <v>-</v>
      </c>
      <c r="C26" s="9">
        <f>Bestillingsskjema!J35</f>
        <v>0</v>
      </c>
      <c r="D26" s="32" t="str">
        <f>Bestillingsskjema!K35</f>
        <v>-</v>
      </c>
      <c r="E26" s="9">
        <f>Bestillingsskjema!N35</f>
        <v>0</v>
      </c>
      <c r="F26" s="32" t="str">
        <f>Bestillingsskjema!O35</f>
        <v>-</v>
      </c>
      <c r="G26" s="9">
        <f>Bestillingsskjema!R35</f>
        <v>0</v>
      </c>
      <c r="H26" s="32" t="str">
        <f>Bestillingsskjema!S35</f>
        <v>-</v>
      </c>
      <c r="I26" s="9">
        <f>Bestillingsskjema!V35</f>
        <v>0</v>
      </c>
      <c r="J26" s="32" t="str">
        <f>Bestillingsskjema!W35</f>
        <v>-</v>
      </c>
      <c r="K26" s="9">
        <f>Bestillingsskjema!Z35</f>
        <v>0</v>
      </c>
      <c r="L26" s="32" t="str">
        <f>Bestillingsskjema!AA35</f>
        <v>-</v>
      </c>
      <c r="M26" s="9">
        <f>Bestillingsskjema!AD35</f>
        <v>0</v>
      </c>
      <c r="N26" s="32" t="str">
        <f>Bestillingsskjema!AE35</f>
        <v>-</v>
      </c>
      <c r="O26" s="9">
        <f>Bestillingsskjema!AH35</f>
        <v>0</v>
      </c>
      <c r="P26" s="32" t="str">
        <f>Bestillingsskjema!AI35</f>
        <v>-</v>
      </c>
      <c r="Q26" s="9">
        <f>Bestillingsskjema!AL35</f>
        <v>0</v>
      </c>
      <c r="R26" s="32" t="str">
        <f>Bestillingsskjema!AM35</f>
        <v>-</v>
      </c>
      <c r="S26" s="9">
        <f>Bestillingsskjema!AP35</f>
        <v>0</v>
      </c>
      <c r="T26" s="32" t="str">
        <f>Bestillingsskjema!AQ35</f>
        <v>-</v>
      </c>
    </row>
    <row r="27" spans="1:20">
      <c r="A27" s="9">
        <f>Bestillingsskjema!F36</f>
        <v>0</v>
      </c>
      <c r="B27" s="32" t="str">
        <f>Bestillingsskjema!G36</f>
        <v>-</v>
      </c>
      <c r="C27" s="9">
        <f>Bestillingsskjema!J36</f>
        <v>0</v>
      </c>
      <c r="D27" s="32" t="str">
        <f>Bestillingsskjema!K36</f>
        <v>-</v>
      </c>
      <c r="E27" s="9">
        <f>Bestillingsskjema!N36</f>
        <v>0</v>
      </c>
      <c r="F27" s="32" t="str">
        <f>Bestillingsskjema!O36</f>
        <v>-</v>
      </c>
      <c r="G27" s="9">
        <f>Bestillingsskjema!R36</f>
        <v>0</v>
      </c>
      <c r="H27" s="32" t="str">
        <f>Bestillingsskjema!S36</f>
        <v>-</v>
      </c>
      <c r="I27" s="9">
        <f>Bestillingsskjema!V36</f>
        <v>0</v>
      </c>
      <c r="J27" s="32" t="str">
        <f>Bestillingsskjema!W36</f>
        <v>-</v>
      </c>
      <c r="K27" s="9">
        <f>Bestillingsskjema!Z36</f>
        <v>0</v>
      </c>
      <c r="L27" s="32" t="str">
        <f>Bestillingsskjema!AA36</f>
        <v>-</v>
      </c>
      <c r="M27" s="9">
        <f>Bestillingsskjema!AD36</f>
        <v>0</v>
      </c>
      <c r="N27" s="32" t="str">
        <f>Bestillingsskjema!AE36</f>
        <v>-</v>
      </c>
      <c r="O27" s="9">
        <f>Bestillingsskjema!AH36</f>
        <v>0</v>
      </c>
      <c r="P27" s="32" t="str">
        <f>Bestillingsskjema!AI36</f>
        <v>-</v>
      </c>
      <c r="Q27" s="9">
        <f>Bestillingsskjema!AL36</f>
        <v>0</v>
      </c>
      <c r="R27" s="32" t="str">
        <f>Bestillingsskjema!AM36</f>
        <v>-</v>
      </c>
      <c r="S27" s="9">
        <f>Bestillingsskjema!AP36</f>
        <v>0</v>
      </c>
      <c r="T27" s="32" t="str">
        <f>Bestillingsskjema!AQ36</f>
        <v>-</v>
      </c>
    </row>
    <row r="28" spans="1:20">
      <c r="A28" s="9">
        <f>Bestillingsskjema!F37</f>
        <v>0</v>
      </c>
      <c r="B28" s="32" t="str">
        <f>Bestillingsskjema!G37</f>
        <v>-</v>
      </c>
      <c r="C28" s="9">
        <f>Bestillingsskjema!J37</f>
        <v>0</v>
      </c>
      <c r="D28" s="32" t="str">
        <f>Bestillingsskjema!K37</f>
        <v>-</v>
      </c>
      <c r="E28" s="9">
        <f>Bestillingsskjema!N37</f>
        <v>0</v>
      </c>
      <c r="F28" s="32" t="str">
        <f>Bestillingsskjema!O37</f>
        <v>-</v>
      </c>
      <c r="G28" s="9">
        <f>Bestillingsskjema!R37</f>
        <v>0</v>
      </c>
      <c r="H28" s="32" t="str">
        <f>Bestillingsskjema!S37</f>
        <v>-</v>
      </c>
      <c r="I28" s="9">
        <f>Bestillingsskjema!V37</f>
        <v>0</v>
      </c>
      <c r="J28" s="32" t="str">
        <f>Bestillingsskjema!W37</f>
        <v>-</v>
      </c>
      <c r="K28" s="9">
        <f>Bestillingsskjema!Z37</f>
        <v>0</v>
      </c>
      <c r="L28" s="32" t="str">
        <f>Bestillingsskjema!AA37</f>
        <v>-</v>
      </c>
      <c r="M28" s="9">
        <f>Bestillingsskjema!AD37</f>
        <v>0</v>
      </c>
      <c r="N28" s="32" t="str">
        <f>Bestillingsskjema!AE37</f>
        <v>-</v>
      </c>
      <c r="O28" s="9">
        <f>Bestillingsskjema!AH37</f>
        <v>0</v>
      </c>
      <c r="P28" s="32" t="str">
        <f>Bestillingsskjema!AI37</f>
        <v>-</v>
      </c>
      <c r="Q28" s="9">
        <f>Bestillingsskjema!AL37</f>
        <v>0</v>
      </c>
      <c r="R28" s="32" t="str">
        <f>Bestillingsskjema!AM37</f>
        <v>-</v>
      </c>
      <c r="S28" s="9">
        <f>Bestillingsskjema!AP37</f>
        <v>0</v>
      </c>
      <c r="T28" s="32" t="str">
        <f>Bestillingsskjema!AQ37</f>
        <v>-</v>
      </c>
    </row>
    <row r="29" spans="1:20">
      <c r="A29" s="9">
        <f>Bestillingsskjema!F38</f>
        <v>0</v>
      </c>
      <c r="B29" s="32" t="str">
        <f>Bestillingsskjema!G38</f>
        <v>-</v>
      </c>
      <c r="C29" s="9">
        <f>Bestillingsskjema!J38</f>
        <v>0</v>
      </c>
      <c r="D29" s="32" t="str">
        <f>Bestillingsskjema!K38</f>
        <v>-</v>
      </c>
      <c r="E29" s="9">
        <f>Bestillingsskjema!N38</f>
        <v>0</v>
      </c>
      <c r="F29" s="32" t="str">
        <f>Bestillingsskjema!O38</f>
        <v>-</v>
      </c>
      <c r="G29" s="9">
        <f>Bestillingsskjema!R38</f>
        <v>0</v>
      </c>
      <c r="H29" s="32" t="str">
        <f>Bestillingsskjema!S38</f>
        <v>-</v>
      </c>
      <c r="I29" s="9">
        <f>Bestillingsskjema!V38</f>
        <v>0</v>
      </c>
      <c r="J29" s="32" t="str">
        <f>Bestillingsskjema!W38</f>
        <v>-</v>
      </c>
      <c r="K29" s="9">
        <f>Bestillingsskjema!Z38</f>
        <v>0</v>
      </c>
      <c r="L29" s="32" t="str">
        <f>Bestillingsskjema!AA38</f>
        <v>-</v>
      </c>
      <c r="M29" s="9">
        <f>Bestillingsskjema!AD38</f>
        <v>0</v>
      </c>
      <c r="N29" s="32" t="str">
        <f>Bestillingsskjema!AE38</f>
        <v>-</v>
      </c>
      <c r="O29" s="9">
        <f>Bestillingsskjema!AH38</f>
        <v>0</v>
      </c>
      <c r="P29" s="32" t="str">
        <f>Bestillingsskjema!AI38</f>
        <v>-</v>
      </c>
      <c r="Q29" s="9">
        <f>Bestillingsskjema!AL38</f>
        <v>0</v>
      </c>
      <c r="R29" s="32" t="str">
        <f>Bestillingsskjema!AM38</f>
        <v>-</v>
      </c>
      <c r="S29" s="9">
        <f>Bestillingsskjema!AP38</f>
        <v>0</v>
      </c>
      <c r="T29" s="32" t="str">
        <f>Bestillingsskjema!AQ38</f>
        <v>-</v>
      </c>
    </row>
    <row r="30" spans="1:20">
      <c r="A30" s="9">
        <f>Bestillingsskjema!F39</f>
        <v>0</v>
      </c>
      <c r="B30" s="32" t="str">
        <f>Bestillingsskjema!G39</f>
        <v>-</v>
      </c>
      <c r="C30" s="9">
        <f>Bestillingsskjema!J39</f>
        <v>0</v>
      </c>
      <c r="D30" s="32" t="str">
        <f>Bestillingsskjema!K39</f>
        <v>-</v>
      </c>
      <c r="E30" s="9">
        <f>Bestillingsskjema!N39</f>
        <v>0</v>
      </c>
      <c r="F30" s="32" t="str">
        <f>Bestillingsskjema!O39</f>
        <v>-</v>
      </c>
      <c r="G30" s="9">
        <f>Bestillingsskjema!R39</f>
        <v>0</v>
      </c>
      <c r="H30" s="32" t="str">
        <f>Bestillingsskjema!S39</f>
        <v>-</v>
      </c>
      <c r="I30" s="9">
        <f>Bestillingsskjema!V39</f>
        <v>0</v>
      </c>
      <c r="J30" s="32" t="str">
        <f>Bestillingsskjema!W39</f>
        <v>-</v>
      </c>
      <c r="K30" s="9">
        <f>Bestillingsskjema!Z39</f>
        <v>0</v>
      </c>
      <c r="L30" s="32" t="str">
        <f>Bestillingsskjema!AA39</f>
        <v>-</v>
      </c>
      <c r="M30" s="9">
        <f>Bestillingsskjema!AD39</f>
        <v>0</v>
      </c>
      <c r="N30" s="32" t="str">
        <f>Bestillingsskjema!AE39</f>
        <v>-</v>
      </c>
      <c r="O30" s="9">
        <f>Bestillingsskjema!AH39</f>
        <v>0</v>
      </c>
      <c r="P30" s="32" t="str">
        <f>Bestillingsskjema!AI39</f>
        <v>-</v>
      </c>
      <c r="Q30" s="9">
        <f>Bestillingsskjema!AL39</f>
        <v>0</v>
      </c>
      <c r="R30" s="32" t="str">
        <f>Bestillingsskjema!AM39</f>
        <v>-</v>
      </c>
      <c r="S30" s="9">
        <f>Bestillingsskjema!AP39</f>
        <v>0</v>
      </c>
      <c r="T30" s="32" t="str">
        <f>Bestillingsskjema!AQ39</f>
        <v>-</v>
      </c>
    </row>
    <row r="31" spans="1:20">
      <c r="A31" s="9">
        <f>Bestillingsskjema!F40</f>
        <v>0</v>
      </c>
      <c r="B31" s="32" t="str">
        <f>Bestillingsskjema!G40</f>
        <v>-</v>
      </c>
      <c r="C31" s="9">
        <f>Bestillingsskjema!J40</f>
        <v>0</v>
      </c>
      <c r="D31" s="32" t="str">
        <f>Bestillingsskjema!K40</f>
        <v>-</v>
      </c>
      <c r="E31" s="9">
        <f>Bestillingsskjema!N40</f>
        <v>0</v>
      </c>
      <c r="F31" s="32" t="str">
        <f>Bestillingsskjema!O40</f>
        <v>-</v>
      </c>
      <c r="G31" s="9">
        <f>Bestillingsskjema!R40</f>
        <v>0</v>
      </c>
      <c r="H31" s="32" t="str">
        <f>Bestillingsskjema!S40</f>
        <v>-</v>
      </c>
      <c r="I31" s="9">
        <f>Bestillingsskjema!V40</f>
        <v>0</v>
      </c>
      <c r="J31" s="32" t="str">
        <f>Bestillingsskjema!W40</f>
        <v>-</v>
      </c>
      <c r="K31" s="9">
        <f>Bestillingsskjema!Z40</f>
        <v>0</v>
      </c>
      <c r="L31" s="32" t="str">
        <f>Bestillingsskjema!AA40</f>
        <v>-</v>
      </c>
      <c r="M31" s="9">
        <f>Bestillingsskjema!AD40</f>
        <v>0</v>
      </c>
      <c r="N31" s="32" t="str">
        <f>Bestillingsskjema!AE40</f>
        <v>-</v>
      </c>
      <c r="O31" s="9">
        <f>Bestillingsskjema!AH40</f>
        <v>0</v>
      </c>
      <c r="P31" s="32" t="str">
        <f>Bestillingsskjema!AI40</f>
        <v>-</v>
      </c>
      <c r="Q31" s="9">
        <f>Bestillingsskjema!AL40</f>
        <v>0</v>
      </c>
      <c r="R31" s="32" t="str">
        <f>Bestillingsskjema!AM40</f>
        <v>-</v>
      </c>
      <c r="S31" s="9">
        <f>Bestillingsskjema!AP40</f>
        <v>0</v>
      </c>
      <c r="T31" s="32" t="str">
        <f>Bestillingsskjema!AQ40</f>
        <v>-</v>
      </c>
    </row>
    <row r="32" spans="1:20">
      <c r="A32" s="9">
        <f>Bestillingsskjema!F41</f>
        <v>0</v>
      </c>
      <c r="B32" s="32" t="str">
        <f>Bestillingsskjema!G41</f>
        <v>-</v>
      </c>
      <c r="C32" s="9">
        <f>Bestillingsskjema!J41</f>
        <v>0</v>
      </c>
      <c r="D32" s="32" t="str">
        <f>Bestillingsskjema!K41</f>
        <v>-</v>
      </c>
      <c r="E32" s="9">
        <f>Bestillingsskjema!N41</f>
        <v>0</v>
      </c>
      <c r="F32" s="32" t="str">
        <f>Bestillingsskjema!O41</f>
        <v>-</v>
      </c>
      <c r="G32" s="9">
        <f>Bestillingsskjema!R41</f>
        <v>0</v>
      </c>
      <c r="H32" s="32" t="str">
        <f>Bestillingsskjema!S41</f>
        <v>-</v>
      </c>
      <c r="I32" s="9">
        <f>Bestillingsskjema!V41</f>
        <v>0</v>
      </c>
      <c r="J32" s="32" t="str">
        <f>Bestillingsskjema!W41</f>
        <v>-</v>
      </c>
      <c r="K32" s="9">
        <f>Bestillingsskjema!Z41</f>
        <v>0</v>
      </c>
      <c r="L32" s="32" t="str">
        <f>Bestillingsskjema!AA41</f>
        <v>-</v>
      </c>
      <c r="M32" s="9">
        <f>Bestillingsskjema!AD41</f>
        <v>0</v>
      </c>
      <c r="N32" s="32" t="str">
        <f>Bestillingsskjema!AE41</f>
        <v>-</v>
      </c>
      <c r="O32" s="9">
        <f>Bestillingsskjema!AH41</f>
        <v>0</v>
      </c>
      <c r="P32" s="32" t="str">
        <f>Bestillingsskjema!AI41</f>
        <v>-</v>
      </c>
      <c r="Q32" s="9">
        <f>Bestillingsskjema!AL41</f>
        <v>0</v>
      </c>
      <c r="R32" s="32" t="str">
        <f>Bestillingsskjema!AM41</f>
        <v>-</v>
      </c>
      <c r="S32" s="9">
        <f>Bestillingsskjema!AP41</f>
        <v>0</v>
      </c>
      <c r="T32" s="32" t="str">
        <f>Bestillingsskjema!AQ41</f>
        <v>-</v>
      </c>
    </row>
    <row r="33" spans="1:21" ht="12" thickBot="1">
      <c r="A33" s="11">
        <f>Bestillingsskjema!F42</f>
        <v>0</v>
      </c>
      <c r="B33" s="33" t="str">
        <f>Bestillingsskjema!G42</f>
        <v>-</v>
      </c>
      <c r="C33" s="11">
        <f>Bestillingsskjema!J42</f>
        <v>0</v>
      </c>
      <c r="D33" s="33" t="str">
        <f>Bestillingsskjema!K42</f>
        <v>-</v>
      </c>
      <c r="E33" s="11">
        <f>Bestillingsskjema!N42</f>
        <v>0</v>
      </c>
      <c r="F33" s="33" t="str">
        <f>Bestillingsskjema!O42</f>
        <v>-</v>
      </c>
      <c r="G33" s="11">
        <f>Bestillingsskjema!R42</f>
        <v>0</v>
      </c>
      <c r="H33" s="33" t="str">
        <f>Bestillingsskjema!S42</f>
        <v>-</v>
      </c>
      <c r="I33" s="11">
        <f>Bestillingsskjema!V42</f>
        <v>0</v>
      </c>
      <c r="J33" s="33" t="str">
        <f>Bestillingsskjema!W42</f>
        <v>-</v>
      </c>
      <c r="K33" s="11">
        <f>Bestillingsskjema!Z42</f>
        <v>0</v>
      </c>
      <c r="L33" s="33" t="str">
        <f>Bestillingsskjema!AA42</f>
        <v>-</v>
      </c>
      <c r="M33" s="11">
        <f>Bestillingsskjema!AD42</f>
        <v>0</v>
      </c>
      <c r="N33" s="33" t="str">
        <f>Bestillingsskjema!AE42</f>
        <v>-</v>
      </c>
      <c r="O33" s="11">
        <f>Bestillingsskjema!AH42</f>
        <v>0</v>
      </c>
      <c r="P33" s="33" t="str">
        <f>Bestillingsskjema!AI42</f>
        <v>-</v>
      </c>
      <c r="Q33" s="11">
        <f>Bestillingsskjema!AL42</f>
        <v>0</v>
      </c>
      <c r="R33" s="33" t="str">
        <f>Bestillingsskjema!AM42</f>
        <v>-</v>
      </c>
      <c r="S33" s="11">
        <f>Bestillingsskjema!AP42</f>
        <v>0</v>
      </c>
      <c r="T33" s="33" t="str">
        <f>Bestillingsskjema!AQ42</f>
        <v>-</v>
      </c>
    </row>
    <row r="34" spans="1:21">
      <c r="A34" s="16"/>
      <c r="B34" s="16"/>
      <c r="C34" s="16"/>
    </row>
    <row r="35" spans="1:21">
      <c r="A35" s="36" t="s">
        <v>21</v>
      </c>
      <c r="B35" s="37" t="s">
        <v>23</v>
      </c>
      <c r="C35" s="36" t="s">
        <v>21</v>
      </c>
      <c r="D35" s="37" t="s">
        <v>23</v>
      </c>
      <c r="E35" s="36" t="s">
        <v>21</v>
      </c>
      <c r="F35" s="37" t="s">
        <v>23</v>
      </c>
      <c r="G35" s="36" t="s">
        <v>21</v>
      </c>
      <c r="H35" s="37" t="s">
        <v>23</v>
      </c>
      <c r="I35" s="36" t="s">
        <v>21</v>
      </c>
      <c r="J35" s="37" t="s">
        <v>23</v>
      </c>
      <c r="K35" s="36" t="s">
        <v>21</v>
      </c>
      <c r="L35" s="37" t="s">
        <v>23</v>
      </c>
      <c r="M35" s="36" t="s">
        <v>21</v>
      </c>
      <c r="N35" s="37" t="s">
        <v>23</v>
      </c>
      <c r="O35" s="36" t="s">
        <v>21</v>
      </c>
      <c r="P35" s="37" t="s">
        <v>23</v>
      </c>
      <c r="Q35" s="36" t="s">
        <v>21</v>
      </c>
      <c r="R35" s="37" t="s">
        <v>23</v>
      </c>
      <c r="S35" s="36" t="s">
        <v>21</v>
      </c>
      <c r="T35" s="37" t="s">
        <v>23</v>
      </c>
      <c r="U35" s="37"/>
    </row>
    <row r="36" spans="1:21">
      <c r="A36" s="38" t="s">
        <v>18</v>
      </c>
      <c r="B36" s="39">
        <v>0</v>
      </c>
      <c r="C36" s="38" t="s">
        <v>18</v>
      </c>
      <c r="D36" s="39">
        <v>0</v>
      </c>
      <c r="E36" s="38" t="s">
        <v>18</v>
      </c>
      <c r="F36" s="39">
        <v>0</v>
      </c>
      <c r="G36" s="38" t="s">
        <v>18</v>
      </c>
      <c r="H36" s="39">
        <v>0</v>
      </c>
      <c r="I36" s="38" t="s">
        <v>18</v>
      </c>
      <c r="J36" s="39">
        <v>0</v>
      </c>
      <c r="K36" s="38" t="s">
        <v>18</v>
      </c>
      <c r="L36" s="39">
        <v>0</v>
      </c>
      <c r="M36" s="38" t="s">
        <v>18</v>
      </c>
      <c r="N36" s="39">
        <v>0</v>
      </c>
      <c r="O36" s="38" t="s">
        <v>18</v>
      </c>
      <c r="P36" s="39">
        <v>1</v>
      </c>
      <c r="Q36" s="38" t="s">
        <v>18</v>
      </c>
      <c r="R36" s="39">
        <v>0</v>
      </c>
      <c r="S36" s="38" t="s">
        <v>18</v>
      </c>
      <c r="T36" s="39">
        <v>0</v>
      </c>
      <c r="U36" s="37"/>
    </row>
    <row r="37" spans="1:21">
      <c r="A37" s="38" t="s">
        <v>22</v>
      </c>
      <c r="B37" s="39">
        <v>0</v>
      </c>
      <c r="C37" s="38" t="s">
        <v>22</v>
      </c>
      <c r="D37" s="39">
        <v>0</v>
      </c>
      <c r="E37" s="38" t="s">
        <v>22</v>
      </c>
      <c r="F37" s="39">
        <v>0</v>
      </c>
      <c r="G37" s="38" t="s">
        <v>22</v>
      </c>
      <c r="H37" s="39">
        <v>0</v>
      </c>
      <c r="I37" s="38" t="s">
        <v>22</v>
      </c>
      <c r="J37" s="39">
        <v>0</v>
      </c>
      <c r="K37" s="38" t="s">
        <v>22</v>
      </c>
      <c r="L37" s="39">
        <v>0</v>
      </c>
      <c r="M37" s="38" t="s">
        <v>22</v>
      </c>
      <c r="N37" s="39">
        <v>0</v>
      </c>
      <c r="O37" s="38" t="s">
        <v>22</v>
      </c>
      <c r="P37" s="39">
        <v>1</v>
      </c>
      <c r="Q37" s="38" t="s">
        <v>22</v>
      </c>
      <c r="R37" s="39">
        <v>0</v>
      </c>
      <c r="S37" s="38" t="s">
        <v>22</v>
      </c>
      <c r="T37" s="39">
        <v>0</v>
      </c>
      <c r="U37" s="37"/>
    </row>
    <row r="38" spans="1:21" ht="14">
      <c r="A38"/>
      <c r="B38"/>
      <c r="C38"/>
      <c r="D38"/>
      <c r="E38"/>
      <c r="F38"/>
      <c r="G38"/>
      <c r="H38"/>
      <c r="I38" s="37"/>
      <c r="J38" s="37"/>
      <c r="K38"/>
      <c r="L38"/>
      <c r="M38" s="37"/>
      <c r="N38" s="37"/>
      <c r="O38"/>
      <c r="P38"/>
      <c r="Q38" s="37"/>
      <c r="R38" s="37"/>
      <c r="S38" s="37"/>
      <c r="T38" s="37"/>
      <c r="U38" s="37"/>
    </row>
    <row r="39" spans="1:21" ht="14">
      <c r="A39"/>
      <c r="B39"/>
      <c r="C39"/>
      <c r="D39"/>
      <c r="E39" s="37"/>
      <c r="F39" s="37"/>
      <c r="G39"/>
      <c r="H39"/>
      <c r="I39" s="37"/>
      <c r="J39" s="37"/>
      <c r="K39"/>
      <c r="L39"/>
      <c r="M39" s="37"/>
      <c r="N39" s="37"/>
      <c r="O39"/>
      <c r="P39"/>
      <c r="Q39" s="37"/>
      <c r="R39" s="37"/>
      <c r="S39" s="37"/>
      <c r="T39" s="37"/>
      <c r="U39" s="37"/>
    </row>
    <row r="40" spans="1:21" ht="14">
      <c r="A40"/>
      <c r="B40"/>
      <c r="C40"/>
      <c r="D40"/>
      <c r="E40" s="37"/>
      <c r="F40" s="37"/>
      <c r="G40"/>
      <c r="H40"/>
      <c r="I40" s="37"/>
      <c r="J40" s="37"/>
      <c r="K40"/>
      <c r="L40"/>
      <c r="M40" s="37"/>
      <c r="N40" s="37"/>
      <c r="O40"/>
      <c r="P40"/>
      <c r="Q40" s="37"/>
      <c r="R40" s="37"/>
      <c r="S40" s="37"/>
      <c r="T40" s="37"/>
      <c r="U40" s="37"/>
    </row>
    <row r="41" spans="1:21" ht="14">
      <c r="A41"/>
      <c r="B41"/>
      <c r="C41"/>
      <c r="D41"/>
      <c r="E41" s="37"/>
      <c r="F41" s="37"/>
      <c r="G41"/>
      <c r="H41"/>
      <c r="I41" s="37"/>
      <c r="J41" s="37"/>
      <c r="K41" s="37"/>
      <c r="L41" s="37"/>
      <c r="M41" s="37"/>
      <c r="N41" s="37"/>
      <c r="O41"/>
      <c r="P41"/>
      <c r="Q41" s="37"/>
      <c r="R41" s="37"/>
      <c r="S41" s="37"/>
      <c r="T41" s="37"/>
      <c r="U41" s="37"/>
    </row>
    <row r="42" spans="1:21" ht="14">
      <c r="A42"/>
      <c r="B42"/>
      <c r="C42"/>
      <c r="D42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ht="14">
      <c r="A43"/>
      <c r="B43"/>
      <c r="C43"/>
      <c r="D43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ht="14">
      <c r="A44"/>
      <c r="B44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 ht="14">
      <c r="A45"/>
      <c r="B45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ht="14">
      <c r="A46"/>
      <c r="B4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ht="14">
      <c r="A47"/>
      <c r="B4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ht="14">
      <c r="A48"/>
      <c r="B4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ht="14">
      <c r="A49"/>
      <c r="B49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ht="14">
      <c r="A50"/>
      <c r="B50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</row>
    <row r="51" spans="1:21" ht="14">
      <c r="A51"/>
      <c r="B51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</sheetData>
  <mergeCells count="10">
    <mergeCell ref="M2:N2"/>
    <mergeCell ref="O2:P2"/>
    <mergeCell ref="Q2:R2"/>
    <mergeCell ref="S2:T2"/>
    <mergeCell ref="A2:B2"/>
    <mergeCell ref="C2:D2"/>
    <mergeCell ref="E2:F2"/>
    <mergeCell ref="G2:H2"/>
    <mergeCell ref="I2:J2"/>
    <mergeCell ref="K2:L2"/>
  </mergeCells>
  <phoneticPr fontId="17" type="noConversion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145"/>
  <sheetViews>
    <sheetView tabSelected="1" zoomScale="115" zoomScaleNormal="115" zoomScalePageLayoutView="115" workbookViewId="0">
      <selection activeCell="AI14" sqref="AI14:AJ14"/>
    </sheetView>
  </sheetViews>
  <sheetFormatPr baseColWidth="10" defaultRowHeight="13" x14ac:dyDescent="0"/>
  <cols>
    <col min="1" max="1" width="3.1640625" style="1" customWidth="1"/>
    <col min="2" max="2" width="10.83203125" style="1"/>
    <col min="3" max="3" width="4" style="1" bestFit="1" customWidth="1"/>
    <col min="4" max="4" width="20.33203125" style="1" customWidth="1"/>
    <col min="5" max="5" width="7.5" style="2" customWidth="1"/>
    <col min="6" max="6" width="4.5" style="2" customWidth="1"/>
    <col min="7" max="7" width="6.83203125" style="2" customWidth="1"/>
    <col min="8" max="8" width="8" style="2" customWidth="1"/>
    <col min="9" max="9" width="4.6640625" style="2" customWidth="1"/>
    <col min="10" max="10" width="4.1640625" style="2" customWidth="1"/>
    <col min="11" max="11" width="12" style="2" customWidth="1"/>
    <col min="12" max="12" width="4.1640625" style="2" customWidth="1"/>
    <col min="13" max="13" width="4.6640625" style="2" customWidth="1"/>
    <col min="14" max="14" width="4.1640625" style="2" customWidth="1"/>
    <col min="15" max="15" width="7.6640625" style="2" customWidth="1"/>
    <col min="16" max="16" width="8.5" style="2" customWidth="1"/>
    <col min="17" max="17" width="4.33203125" style="2" customWidth="1"/>
    <col min="18" max="19" width="4.1640625" style="2" customWidth="1"/>
    <col min="20" max="20" width="9.5" style="2" customWidth="1"/>
    <col min="21" max="21" width="4.6640625" style="2" customWidth="1"/>
    <col min="22" max="22" width="4.1640625" style="2" customWidth="1"/>
    <col min="23" max="23" width="5.5" style="2" customWidth="1"/>
    <col min="24" max="24" width="6.83203125" style="2" customWidth="1"/>
    <col min="25" max="25" width="4.6640625" style="2" customWidth="1"/>
    <col min="26" max="26" width="4.1640625" style="2" customWidth="1"/>
    <col min="27" max="27" width="6.6640625" style="2" customWidth="1"/>
    <col min="28" max="28" width="5" style="2" customWidth="1"/>
    <col min="29" max="29" width="4.83203125" style="2" customWidth="1"/>
    <col min="30" max="30" width="4.1640625" style="2" customWidth="1"/>
    <col min="31" max="31" width="7.5" style="2" customWidth="1"/>
    <col min="32" max="32" width="6.6640625" style="2" customWidth="1"/>
    <col min="33" max="33" width="4.83203125" style="2" customWidth="1"/>
    <col min="34" max="34" width="4.1640625" style="2" customWidth="1"/>
    <col min="35" max="35" width="8.83203125" style="2" customWidth="1"/>
    <col min="36" max="36" width="10.1640625" style="2" customWidth="1"/>
    <col min="37" max="37" width="5" style="2" customWidth="1"/>
    <col min="38" max="38" width="4.1640625" style="2" hidden="1" customWidth="1"/>
    <col min="39" max="39" width="5.5" style="2" hidden="1" customWidth="1"/>
    <col min="40" max="40" width="6" style="2" hidden="1" customWidth="1"/>
    <col min="41" max="41" width="4.33203125" style="2" hidden="1" customWidth="1"/>
    <col min="42" max="43" width="4.1640625" style="2" hidden="1" customWidth="1"/>
    <col min="44" max="44" width="7" style="2" hidden="1" customWidth="1"/>
    <col min="45" max="45" width="4.1640625" style="2" hidden="1" customWidth="1"/>
    <col min="46" max="46" width="12.6640625" style="1" customWidth="1"/>
    <col min="47" max="16384" width="10.83203125" style="1"/>
  </cols>
  <sheetData>
    <row r="1" spans="1:53" ht="14" customHeight="1">
      <c r="A1" s="60"/>
      <c r="B1" s="61"/>
      <c r="C1" s="61"/>
      <c r="D1" s="61"/>
      <c r="E1" s="62"/>
      <c r="F1" s="141" t="s">
        <v>36</v>
      </c>
      <c r="G1" s="142"/>
      <c r="H1" s="142"/>
      <c r="I1" s="143"/>
      <c r="J1" s="141" t="s">
        <v>39</v>
      </c>
      <c r="K1" s="142"/>
      <c r="L1" s="142"/>
      <c r="M1" s="143"/>
      <c r="N1" s="141" t="s">
        <v>41</v>
      </c>
      <c r="O1" s="142"/>
      <c r="P1" s="142"/>
      <c r="Q1" s="143"/>
      <c r="R1" s="141" t="s">
        <v>42</v>
      </c>
      <c r="S1" s="142"/>
      <c r="T1" s="142"/>
      <c r="U1" s="143"/>
      <c r="V1" s="141" t="s">
        <v>44</v>
      </c>
      <c r="W1" s="142"/>
      <c r="X1" s="142"/>
      <c r="Y1" s="143"/>
      <c r="Z1" s="141" t="s">
        <v>46</v>
      </c>
      <c r="AA1" s="142"/>
      <c r="AB1" s="142"/>
      <c r="AC1" s="143"/>
      <c r="AD1" s="141" t="s">
        <v>48</v>
      </c>
      <c r="AE1" s="142"/>
      <c r="AF1" s="142"/>
      <c r="AG1" s="143"/>
      <c r="AH1" s="141" t="s">
        <v>50</v>
      </c>
      <c r="AI1" s="142"/>
      <c r="AJ1" s="142"/>
      <c r="AK1" s="143"/>
      <c r="AL1" s="141" t="s">
        <v>53</v>
      </c>
      <c r="AM1" s="142"/>
      <c r="AN1" s="142"/>
      <c r="AO1" s="143"/>
      <c r="AP1" s="141" t="s">
        <v>54</v>
      </c>
      <c r="AQ1" s="142"/>
      <c r="AR1" s="142"/>
      <c r="AS1" s="143"/>
      <c r="AT1" s="77"/>
    </row>
    <row r="2" spans="1:53" ht="14" customHeight="1">
      <c r="A2" s="153" t="s">
        <v>24</v>
      </c>
      <c r="B2" s="154"/>
      <c r="C2" s="155"/>
      <c r="D2" s="156"/>
      <c r="E2" s="157"/>
      <c r="F2" s="144"/>
      <c r="G2" s="145"/>
      <c r="H2" s="145"/>
      <c r="I2" s="146"/>
      <c r="J2" s="144"/>
      <c r="K2" s="145"/>
      <c r="L2" s="145"/>
      <c r="M2" s="146"/>
      <c r="N2" s="144"/>
      <c r="O2" s="145"/>
      <c r="P2" s="145"/>
      <c r="Q2" s="146"/>
      <c r="R2" s="144"/>
      <c r="S2" s="145"/>
      <c r="T2" s="145"/>
      <c r="U2" s="146"/>
      <c r="V2" s="144"/>
      <c r="W2" s="145"/>
      <c r="X2" s="145"/>
      <c r="Y2" s="146"/>
      <c r="Z2" s="144"/>
      <c r="AA2" s="145"/>
      <c r="AB2" s="145"/>
      <c r="AC2" s="146"/>
      <c r="AD2" s="144"/>
      <c r="AE2" s="145"/>
      <c r="AF2" s="145"/>
      <c r="AG2" s="146"/>
      <c r="AH2" s="144"/>
      <c r="AI2" s="145"/>
      <c r="AJ2" s="145"/>
      <c r="AK2" s="146"/>
      <c r="AL2" s="144"/>
      <c r="AM2" s="145"/>
      <c r="AN2" s="145"/>
      <c r="AO2" s="146"/>
      <c r="AP2" s="144"/>
      <c r="AQ2" s="145"/>
      <c r="AR2" s="145"/>
      <c r="AS2" s="146"/>
      <c r="AT2" s="78"/>
    </row>
    <row r="3" spans="1:53" ht="14" customHeight="1">
      <c r="A3" s="87"/>
      <c r="B3" s="88"/>
      <c r="C3" s="89"/>
      <c r="D3" s="89"/>
      <c r="E3" s="89"/>
      <c r="F3" s="94"/>
      <c r="G3" s="95"/>
      <c r="H3" s="95"/>
      <c r="I3" s="96"/>
      <c r="J3" s="94"/>
      <c r="K3" s="95"/>
      <c r="L3" s="95"/>
      <c r="M3" s="96"/>
      <c r="N3" s="84"/>
      <c r="O3" s="85"/>
      <c r="P3" s="85"/>
      <c r="Q3" s="86"/>
      <c r="R3" s="91"/>
      <c r="S3" s="92"/>
      <c r="T3" s="92"/>
      <c r="U3" s="93"/>
      <c r="V3" s="97"/>
      <c r="W3" s="98"/>
      <c r="X3" s="98"/>
      <c r="Y3" s="99"/>
      <c r="Z3" s="94"/>
      <c r="AA3" s="95"/>
      <c r="AB3" s="95"/>
      <c r="AC3" s="96"/>
      <c r="AD3" s="94"/>
      <c r="AE3" s="95"/>
      <c r="AF3" s="95"/>
      <c r="AG3" s="96"/>
      <c r="AH3" s="97"/>
      <c r="AI3" s="98"/>
      <c r="AJ3" s="98"/>
      <c r="AK3" s="99"/>
      <c r="AL3" s="97"/>
      <c r="AM3" s="98"/>
      <c r="AN3" s="98"/>
      <c r="AO3" s="99"/>
      <c r="AP3" s="100"/>
      <c r="AQ3" s="101"/>
      <c r="AR3" s="101"/>
      <c r="AS3" s="101"/>
      <c r="AT3" s="78"/>
    </row>
    <row r="4" spans="1:53" ht="14" customHeight="1">
      <c r="A4" s="153" t="s">
        <v>25</v>
      </c>
      <c r="B4" s="154"/>
      <c r="C4" s="167"/>
      <c r="D4" s="135"/>
      <c r="E4" s="136"/>
      <c r="F4" s="66"/>
      <c r="G4" s="65"/>
      <c r="H4" s="65"/>
      <c r="I4" s="67"/>
      <c r="J4" s="66"/>
      <c r="K4" s="65"/>
      <c r="L4" s="65"/>
      <c r="M4" s="67"/>
      <c r="N4" s="66"/>
      <c r="O4" s="65"/>
      <c r="P4" s="65"/>
      <c r="Q4" s="67"/>
      <c r="R4" s="66"/>
      <c r="S4" s="65"/>
      <c r="T4" s="65"/>
      <c r="U4" s="67"/>
      <c r="V4" s="66"/>
      <c r="W4" s="65"/>
      <c r="X4" s="65"/>
      <c r="Y4" s="67"/>
      <c r="Z4" s="66"/>
      <c r="AA4" s="65"/>
      <c r="AB4" s="65"/>
      <c r="AC4" s="67"/>
      <c r="AD4" s="66"/>
      <c r="AE4" s="65"/>
      <c r="AF4" s="65"/>
      <c r="AG4" s="67"/>
      <c r="AH4" s="66"/>
      <c r="AI4" s="65"/>
      <c r="AJ4" s="65"/>
      <c r="AK4" s="67"/>
      <c r="AL4" s="66"/>
      <c r="AM4" s="65"/>
      <c r="AN4" s="65"/>
      <c r="AO4" s="67"/>
      <c r="AP4" s="68"/>
      <c r="AQ4" s="76"/>
      <c r="AR4" s="76"/>
      <c r="AS4" s="76"/>
      <c r="AT4" s="78"/>
    </row>
    <row r="5" spans="1:53" ht="14" customHeight="1">
      <c r="A5" s="153" t="s">
        <v>26</v>
      </c>
      <c r="B5" s="154"/>
      <c r="C5" s="155"/>
      <c r="D5" s="162"/>
      <c r="E5" s="163"/>
      <c r="F5" s="66"/>
      <c r="G5" s="65"/>
      <c r="H5" s="65"/>
      <c r="I5" s="67"/>
      <c r="J5" s="66"/>
      <c r="K5" s="65"/>
      <c r="L5" s="65"/>
      <c r="M5" s="67"/>
      <c r="N5" s="66"/>
      <c r="O5" s="65"/>
      <c r="P5" s="65"/>
      <c r="Q5" s="67"/>
      <c r="R5" s="66"/>
      <c r="S5" s="65"/>
      <c r="T5" s="65"/>
      <c r="U5" s="67"/>
      <c r="V5" s="66"/>
      <c r="W5" s="65"/>
      <c r="X5" s="65"/>
      <c r="Y5" s="67"/>
      <c r="Z5" s="66"/>
      <c r="AA5" s="65"/>
      <c r="AB5" s="65"/>
      <c r="AC5" s="67"/>
      <c r="AD5" s="66"/>
      <c r="AE5" s="65"/>
      <c r="AF5" s="65"/>
      <c r="AG5" s="67"/>
      <c r="AH5" s="66"/>
      <c r="AI5" s="65"/>
      <c r="AJ5" s="65"/>
      <c r="AK5" s="67"/>
      <c r="AL5" s="66"/>
      <c r="AM5" s="65"/>
      <c r="AN5" s="65"/>
      <c r="AO5" s="67"/>
      <c r="AP5" s="68"/>
      <c r="AQ5" s="76"/>
      <c r="AR5" s="76"/>
      <c r="AS5" s="76"/>
      <c r="AT5" s="78"/>
    </row>
    <row r="6" spans="1:53" s="41" customFormat="1" ht="14" customHeight="1">
      <c r="A6" s="153" t="s">
        <v>28</v>
      </c>
      <c r="B6" s="154"/>
      <c r="C6" s="164"/>
      <c r="D6" s="165"/>
      <c r="E6" s="166"/>
      <c r="F6" s="69"/>
      <c r="G6" s="70"/>
      <c r="H6" s="70"/>
      <c r="I6" s="71"/>
      <c r="J6" s="69"/>
      <c r="K6" s="70"/>
      <c r="L6" s="70"/>
      <c r="M6" s="71"/>
      <c r="N6" s="69"/>
      <c r="O6" s="70"/>
      <c r="P6" s="70"/>
      <c r="Q6" s="71"/>
      <c r="R6" s="69"/>
      <c r="S6" s="70"/>
      <c r="T6" s="70"/>
      <c r="U6" s="71"/>
      <c r="V6" s="69"/>
      <c r="W6" s="70"/>
      <c r="X6" s="70"/>
      <c r="Y6" s="71"/>
      <c r="Z6" s="69"/>
      <c r="AA6" s="70"/>
      <c r="AB6" s="70"/>
      <c r="AC6" s="71"/>
      <c r="AD6" s="69"/>
      <c r="AE6" s="70"/>
      <c r="AF6" s="70"/>
      <c r="AG6" s="71"/>
      <c r="AH6" s="69"/>
      <c r="AI6" s="70"/>
      <c r="AJ6" s="70"/>
      <c r="AK6" s="71"/>
      <c r="AL6" s="69"/>
      <c r="AM6" s="70"/>
      <c r="AN6" s="70"/>
      <c r="AO6" s="71"/>
      <c r="AP6" s="104"/>
      <c r="AQ6" s="105"/>
      <c r="AR6" s="105"/>
      <c r="AS6" s="105"/>
      <c r="AT6" s="79"/>
      <c r="AU6" s="49"/>
      <c r="AV6" s="49"/>
      <c r="AW6" s="49"/>
      <c r="AX6" s="53"/>
      <c r="AY6" s="53"/>
      <c r="AZ6" s="53"/>
      <c r="BA6" s="53"/>
    </row>
    <row r="7" spans="1:53" s="41" customFormat="1" ht="14" customHeight="1">
      <c r="A7" s="63"/>
      <c r="B7" s="64"/>
      <c r="C7" s="64"/>
      <c r="D7" s="64"/>
      <c r="E7" s="65"/>
      <c r="F7" s="69"/>
      <c r="G7" s="70"/>
      <c r="H7" s="70"/>
      <c r="I7" s="71"/>
      <c r="J7" s="69"/>
      <c r="K7" s="70"/>
      <c r="L7" s="70"/>
      <c r="M7" s="71"/>
      <c r="N7" s="69"/>
      <c r="O7" s="70"/>
      <c r="P7" s="70"/>
      <c r="Q7" s="71"/>
      <c r="R7" s="69"/>
      <c r="S7" s="70"/>
      <c r="T7" s="70"/>
      <c r="U7" s="71"/>
      <c r="V7" s="69"/>
      <c r="W7" s="70"/>
      <c r="X7" s="70"/>
      <c r="Y7" s="71"/>
      <c r="Z7" s="69"/>
      <c r="AA7" s="70"/>
      <c r="AB7" s="70"/>
      <c r="AC7" s="71"/>
      <c r="AD7" s="69"/>
      <c r="AE7" s="70"/>
      <c r="AF7" s="70"/>
      <c r="AG7" s="71"/>
      <c r="AH7" s="69"/>
      <c r="AI7" s="70"/>
      <c r="AJ7" s="70"/>
      <c r="AK7" s="71"/>
      <c r="AL7" s="69"/>
      <c r="AM7" s="70"/>
      <c r="AN7" s="70"/>
      <c r="AO7" s="71"/>
      <c r="AP7" s="104"/>
      <c r="AQ7" s="105"/>
      <c r="AR7" s="105"/>
      <c r="AS7" s="105"/>
      <c r="AT7" s="79"/>
      <c r="AU7" s="49"/>
      <c r="AV7" s="49"/>
      <c r="AW7" s="49"/>
      <c r="AX7" s="53"/>
      <c r="AY7" s="53"/>
      <c r="AZ7" s="53"/>
      <c r="BA7" s="53"/>
    </row>
    <row r="8" spans="1:53" s="41" customFormat="1" ht="23" customHeight="1">
      <c r="A8" s="151" t="s">
        <v>29</v>
      </c>
      <c r="B8" s="152"/>
      <c r="C8" s="158"/>
      <c r="D8" s="159"/>
      <c r="E8" s="160"/>
      <c r="F8" s="147" t="s">
        <v>56</v>
      </c>
      <c r="G8" s="188"/>
      <c r="H8" s="188"/>
      <c r="I8" s="189"/>
      <c r="J8" s="147" t="s">
        <v>57</v>
      </c>
      <c r="K8" s="188"/>
      <c r="L8" s="188"/>
      <c r="M8" s="189"/>
      <c r="N8" s="147" t="s">
        <v>58</v>
      </c>
      <c r="O8" s="188"/>
      <c r="P8" s="188"/>
      <c r="Q8" s="189"/>
      <c r="R8" s="147" t="s">
        <v>59</v>
      </c>
      <c r="S8" s="188"/>
      <c r="T8" s="188"/>
      <c r="U8" s="189"/>
      <c r="V8" s="147" t="s">
        <v>60</v>
      </c>
      <c r="W8" s="188"/>
      <c r="X8" s="188"/>
      <c r="Y8" s="189"/>
      <c r="Z8" s="147" t="s">
        <v>56</v>
      </c>
      <c r="AA8" s="188"/>
      <c r="AB8" s="188"/>
      <c r="AC8" s="189"/>
      <c r="AD8" s="147" t="s">
        <v>61</v>
      </c>
      <c r="AE8" s="188"/>
      <c r="AF8" s="188"/>
      <c r="AG8" s="189"/>
      <c r="AH8" s="147" t="s">
        <v>108</v>
      </c>
      <c r="AI8" s="188"/>
      <c r="AJ8" s="188"/>
      <c r="AK8" s="189"/>
      <c r="AL8" s="147" t="s">
        <v>62</v>
      </c>
      <c r="AM8" s="188"/>
      <c r="AN8" s="188"/>
      <c r="AO8" s="189"/>
      <c r="AP8" s="147" t="s">
        <v>63</v>
      </c>
      <c r="AQ8" s="188"/>
      <c r="AR8" s="188"/>
      <c r="AS8" s="189"/>
      <c r="AT8" s="79"/>
      <c r="AU8" s="49"/>
      <c r="AV8" s="49"/>
      <c r="AW8" s="49"/>
      <c r="AX8" s="53"/>
      <c r="AY8" s="53"/>
      <c r="AZ8" s="53"/>
      <c r="BA8" s="53"/>
    </row>
    <row r="9" spans="1:53" s="41" customFormat="1" ht="26" customHeight="1" thickBot="1">
      <c r="A9" s="63"/>
      <c r="B9" s="64"/>
      <c r="C9" s="161"/>
      <c r="D9" s="162"/>
      <c r="E9" s="163"/>
      <c r="F9" s="148" t="s">
        <v>38</v>
      </c>
      <c r="G9" s="187"/>
      <c r="H9" s="187"/>
      <c r="I9" s="192"/>
      <c r="J9" s="148"/>
      <c r="K9" s="187"/>
      <c r="L9" s="187"/>
      <c r="M9" s="192"/>
      <c r="N9" s="193" t="s">
        <v>51</v>
      </c>
      <c r="O9" s="194"/>
      <c r="P9" s="194"/>
      <c r="Q9" s="195"/>
      <c r="R9" s="193" t="s">
        <v>38</v>
      </c>
      <c r="S9" s="194"/>
      <c r="T9" s="194"/>
      <c r="U9" s="195"/>
      <c r="V9" s="148"/>
      <c r="W9" s="149"/>
      <c r="X9" s="149"/>
      <c r="Y9" s="150"/>
      <c r="Z9" s="193" t="s">
        <v>38</v>
      </c>
      <c r="AA9" s="194"/>
      <c r="AB9" s="194"/>
      <c r="AC9" s="195"/>
      <c r="AD9" s="193" t="s">
        <v>38</v>
      </c>
      <c r="AE9" s="194"/>
      <c r="AF9" s="194"/>
      <c r="AG9" s="195"/>
      <c r="AH9" s="193" t="s">
        <v>106</v>
      </c>
      <c r="AI9" s="194"/>
      <c r="AJ9" s="194"/>
      <c r="AK9" s="195"/>
      <c r="AL9" s="193" t="s">
        <v>51</v>
      </c>
      <c r="AM9" s="194"/>
      <c r="AN9" s="194"/>
      <c r="AO9" s="195"/>
      <c r="AP9" s="193" t="s">
        <v>51</v>
      </c>
      <c r="AQ9" s="194"/>
      <c r="AR9" s="194"/>
      <c r="AS9" s="195"/>
      <c r="AT9" s="80">
        <f>SUM(AT13:AT42)</f>
        <v>0</v>
      </c>
      <c r="AU9" s="49"/>
      <c r="AV9" s="49"/>
      <c r="AW9" s="49"/>
      <c r="AX9" s="53"/>
      <c r="AY9" s="53"/>
      <c r="AZ9" s="53"/>
      <c r="BA9" s="53"/>
    </row>
    <row r="10" spans="1:53" s="41" customFormat="1" ht="19" customHeight="1" thickBot="1">
      <c r="A10" s="63"/>
      <c r="B10" s="64"/>
      <c r="C10" s="64"/>
      <c r="D10" s="102"/>
      <c r="E10" s="103"/>
      <c r="F10" s="138" t="s">
        <v>37</v>
      </c>
      <c r="G10" s="180"/>
      <c r="H10" s="180"/>
      <c r="I10" s="190"/>
      <c r="J10" s="138" t="s">
        <v>40</v>
      </c>
      <c r="K10" s="139"/>
      <c r="L10" s="139"/>
      <c r="M10" s="191"/>
      <c r="N10" s="138" t="s">
        <v>93</v>
      </c>
      <c r="O10" s="139"/>
      <c r="P10" s="139"/>
      <c r="Q10" s="191"/>
      <c r="R10" s="138" t="s">
        <v>43</v>
      </c>
      <c r="S10" s="139"/>
      <c r="T10" s="139"/>
      <c r="U10" s="191"/>
      <c r="V10" s="138" t="s">
        <v>45</v>
      </c>
      <c r="W10" s="139"/>
      <c r="X10" s="139"/>
      <c r="Y10" s="140"/>
      <c r="Z10" s="138" t="s">
        <v>47</v>
      </c>
      <c r="AA10" s="139"/>
      <c r="AB10" s="139"/>
      <c r="AC10" s="140"/>
      <c r="AD10" s="138" t="s">
        <v>49</v>
      </c>
      <c r="AE10" s="139"/>
      <c r="AF10" s="139"/>
      <c r="AG10" s="140"/>
      <c r="AH10" s="138" t="s">
        <v>107</v>
      </c>
      <c r="AI10" s="139"/>
      <c r="AJ10" s="139"/>
      <c r="AK10" s="140"/>
      <c r="AL10" s="138" t="s">
        <v>52</v>
      </c>
      <c r="AM10" s="139"/>
      <c r="AN10" s="139"/>
      <c r="AO10" s="191"/>
      <c r="AP10" s="138" t="s">
        <v>55</v>
      </c>
      <c r="AQ10" s="139"/>
      <c r="AR10" s="139"/>
      <c r="AS10" s="191"/>
      <c r="AT10" s="185" t="s">
        <v>20</v>
      </c>
      <c r="AU10" s="42"/>
      <c r="AV10" s="42"/>
      <c r="AW10" s="42"/>
      <c r="AX10" s="42"/>
      <c r="AY10" s="42"/>
      <c r="AZ10" s="42"/>
      <c r="BA10" s="42"/>
    </row>
    <row r="11" spans="1:53" s="41" customFormat="1" ht="19" customHeight="1" thickBot="1">
      <c r="A11" s="63"/>
      <c r="B11" s="179" t="s">
        <v>13</v>
      </c>
      <c r="C11" s="180"/>
      <c r="D11" s="180"/>
      <c r="E11" s="118" t="s">
        <v>6</v>
      </c>
      <c r="F11" s="112" t="s">
        <v>10</v>
      </c>
      <c r="G11" s="169" t="s">
        <v>8</v>
      </c>
      <c r="H11" s="169"/>
      <c r="I11" s="113" t="s">
        <v>5</v>
      </c>
      <c r="J11" s="114" t="s">
        <v>10</v>
      </c>
      <c r="K11" s="169" t="s">
        <v>8</v>
      </c>
      <c r="L11" s="169"/>
      <c r="M11" s="111" t="s">
        <v>30</v>
      </c>
      <c r="N11" s="114" t="s">
        <v>10</v>
      </c>
      <c r="O11" s="168" t="s">
        <v>8</v>
      </c>
      <c r="P11" s="168"/>
      <c r="Q11" s="111" t="s">
        <v>30</v>
      </c>
      <c r="R11" s="114" t="s">
        <v>10</v>
      </c>
      <c r="S11" s="168" t="s">
        <v>8</v>
      </c>
      <c r="T11" s="168"/>
      <c r="U11" s="113" t="s">
        <v>2</v>
      </c>
      <c r="V11" s="114" t="s">
        <v>10</v>
      </c>
      <c r="W11" s="168" t="s">
        <v>8</v>
      </c>
      <c r="X11" s="168"/>
      <c r="Y11" s="113" t="s">
        <v>2</v>
      </c>
      <c r="Z11" s="114" t="s">
        <v>10</v>
      </c>
      <c r="AA11" s="169" t="s">
        <v>8</v>
      </c>
      <c r="AB11" s="169"/>
      <c r="AC11" s="113" t="s">
        <v>30</v>
      </c>
      <c r="AD11" s="114" t="s">
        <v>10</v>
      </c>
      <c r="AE11" s="168" t="s">
        <v>8</v>
      </c>
      <c r="AF11" s="168"/>
      <c r="AG11" s="113" t="s">
        <v>30</v>
      </c>
      <c r="AH11" s="114" t="s">
        <v>10</v>
      </c>
      <c r="AI11" s="168" t="s">
        <v>8</v>
      </c>
      <c r="AJ11" s="168"/>
      <c r="AK11" s="113" t="s">
        <v>30</v>
      </c>
      <c r="AL11" s="114" t="s">
        <v>10</v>
      </c>
      <c r="AM11" s="168" t="s">
        <v>8</v>
      </c>
      <c r="AN11" s="168"/>
      <c r="AO11" s="113" t="s">
        <v>30</v>
      </c>
      <c r="AP11" s="114" t="s">
        <v>10</v>
      </c>
      <c r="AQ11" s="168" t="s">
        <v>8</v>
      </c>
      <c r="AR11" s="168"/>
      <c r="AS11" s="115" t="s">
        <v>30</v>
      </c>
      <c r="AT11" s="186"/>
      <c r="AU11" s="42"/>
      <c r="AV11" s="42"/>
      <c r="AW11" s="42"/>
      <c r="AX11" s="42"/>
      <c r="AY11" s="42"/>
      <c r="AZ11" s="42"/>
      <c r="BA11" s="42"/>
    </row>
    <row r="12" spans="1:53" s="42" customFormat="1" ht="23" customHeight="1" thickBot="1">
      <c r="A12" s="110"/>
      <c r="B12" s="129" t="s">
        <v>3</v>
      </c>
      <c r="C12" s="130"/>
      <c r="D12" s="131"/>
      <c r="E12" s="117" t="s">
        <v>35</v>
      </c>
      <c r="F12" s="106">
        <v>1</v>
      </c>
      <c r="G12" s="127" t="s">
        <v>27</v>
      </c>
      <c r="H12" s="127"/>
      <c r="I12" s="107" t="s">
        <v>11</v>
      </c>
      <c r="J12" s="106">
        <v>1</v>
      </c>
      <c r="K12" s="127" t="s">
        <v>67</v>
      </c>
      <c r="L12" s="127"/>
      <c r="M12" s="107" t="s">
        <v>11</v>
      </c>
      <c r="N12" s="106">
        <v>1</v>
      </c>
      <c r="O12" s="127" t="s">
        <v>95</v>
      </c>
      <c r="P12" s="127"/>
      <c r="Q12" s="107" t="s">
        <v>11</v>
      </c>
      <c r="R12" s="106">
        <v>0</v>
      </c>
      <c r="S12" s="127" t="s">
        <v>18</v>
      </c>
      <c r="T12" s="127"/>
      <c r="U12" s="107"/>
      <c r="V12" s="106">
        <v>0</v>
      </c>
      <c r="W12" s="127" t="s">
        <v>18</v>
      </c>
      <c r="X12" s="127"/>
      <c r="Y12" s="107"/>
      <c r="Z12" s="106">
        <v>1</v>
      </c>
      <c r="AA12" s="127" t="s">
        <v>76</v>
      </c>
      <c r="AB12" s="127"/>
      <c r="AC12" s="107" t="s">
        <v>11</v>
      </c>
      <c r="AD12" s="106">
        <v>1</v>
      </c>
      <c r="AE12" s="127" t="s">
        <v>27</v>
      </c>
      <c r="AF12" s="127"/>
      <c r="AG12" s="107" t="s">
        <v>11</v>
      </c>
      <c r="AH12" s="106">
        <v>1</v>
      </c>
      <c r="AI12" s="127" t="s">
        <v>14</v>
      </c>
      <c r="AJ12" s="127"/>
      <c r="AK12" s="107" t="s">
        <v>11</v>
      </c>
      <c r="AL12" s="106">
        <v>0</v>
      </c>
      <c r="AM12" s="127" t="s">
        <v>18</v>
      </c>
      <c r="AN12" s="127"/>
      <c r="AO12" s="107"/>
      <c r="AP12" s="106">
        <v>0</v>
      </c>
      <c r="AQ12" s="127" t="s">
        <v>18</v>
      </c>
      <c r="AR12" s="127"/>
      <c r="AS12" s="107"/>
      <c r="AT12" s="116">
        <v>1977</v>
      </c>
    </row>
    <row r="13" spans="1:53" s="42" customFormat="1" ht="23" customHeight="1">
      <c r="A13" s="72">
        <v>1</v>
      </c>
      <c r="B13" s="182"/>
      <c r="C13" s="183"/>
      <c r="D13" s="184"/>
      <c r="E13" s="81"/>
      <c r="F13" s="108">
        <v>0</v>
      </c>
      <c r="G13" s="137" t="s">
        <v>18</v>
      </c>
      <c r="H13" s="137"/>
      <c r="I13" s="109"/>
      <c r="J13" s="108">
        <v>0</v>
      </c>
      <c r="K13" s="137" t="s">
        <v>18</v>
      </c>
      <c r="L13" s="137"/>
      <c r="M13" s="109"/>
      <c r="N13" s="108">
        <v>0</v>
      </c>
      <c r="O13" s="137" t="s">
        <v>18</v>
      </c>
      <c r="P13" s="137"/>
      <c r="Q13" s="109"/>
      <c r="R13" s="108">
        <v>0</v>
      </c>
      <c r="S13" s="137" t="s">
        <v>18</v>
      </c>
      <c r="T13" s="137"/>
      <c r="U13" s="109"/>
      <c r="V13" s="108">
        <v>0</v>
      </c>
      <c r="W13" s="137" t="s">
        <v>18</v>
      </c>
      <c r="X13" s="137"/>
      <c r="Y13" s="109"/>
      <c r="Z13" s="108">
        <v>0</v>
      </c>
      <c r="AA13" s="137" t="s">
        <v>18</v>
      </c>
      <c r="AB13" s="137"/>
      <c r="AC13" s="109"/>
      <c r="AD13" s="108">
        <v>0</v>
      </c>
      <c r="AE13" s="137" t="s">
        <v>4</v>
      </c>
      <c r="AF13" s="137"/>
      <c r="AG13" s="109"/>
      <c r="AH13" s="108">
        <v>0</v>
      </c>
      <c r="AI13" s="137" t="s">
        <v>18</v>
      </c>
      <c r="AJ13" s="137"/>
      <c r="AK13" s="109"/>
      <c r="AL13" s="108">
        <v>0</v>
      </c>
      <c r="AM13" s="137" t="s">
        <v>18</v>
      </c>
      <c r="AN13" s="137"/>
      <c r="AO13" s="109"/>
      <c r="AP13" s="108">
        <v>0</v>
      </c>
      <c r="AQ13" s="137" t="s">
        <v>18</v>
      </c>
      <c r="AR13" s="137"/>
      <c r="AS13" s="109"/>
      <c r="AT13" s="82">
        <f>Prisberegning!AZ7</f>
        <v>0</v>
      </c>
    </row>
    <row r="14" spans="1:53" s="42" customFormat="1" ht="23" customHeight="1">
      <c r="A14" s="72">
        <v>2</v>
      </c>
      <c r="B14" s="132"/>
      <c r="C14" s="133"/>
      <c r="D14" s="134"/>
      <c r="E14" s="81"/>
      <c r="F14" s="83">
        <v>0</v>
      </c>
      <c r="G14" s="128" t="s">
        <v>18</v>
      </c>
      <c r="H14" s="128"/>
      <c r="I14" s="81"/>
      <c r="J14" s="83">
        <v>0</v>
      </c>
      <c r="K14" s="128" t="s">
        <v>18</v>
      </c>
      <c r="L14" s="128"/>
      <c r="M14" s="81"/>
      <c r="N14" s="83">
        <v>0</v>
      </c>
      <c r="O14" s="128" t="s">
        <v>4</v>
      </c>
      <c r="P14" s="128"/>
      <c r="Q14" s="81"/>
      <c r="R14" s="83">
        <v>0</v>
      </c>
      <c r="S14" s="128" t="s">
        <v>18</v>
      </c>
      <c r="T14" s="128"/>
      <c r="U14" s="81"/>
      <c r="V14" s="83">
        <v>0</v>
      </c>
      <c r="W14" s="128" t="s">
        <v>18</v>
      </c>
      <c r="X14" s="128"/>
      <c r="Y14" s="81"/>
      <c r="Z14" s="83">
        <v>0</v>
      </c>
      <c r="AA14" s="128" t="s">
        <v>18</v>
      </c>
      <c r="AB14" s="128"/>
      <c r="AC14" s="81"/>
      <c r="AD14" s="83">
        <v>0</v>
      </c>
      <c r="AE14" s="128" t="s">
        <v>18</v>
      </c>
      <c r="AF14" s="128"/>
      <c r="AG14" s="81"/>
      <c r="AH14" s="83">
        <v>0</v>
      </c>
      <c r="AI14" s="128" t="s">
        <v>18</v>
      </c>
      <c r="AJ14" s="128"/>
      <c r="AK14" s="81"/>
      <c r="AL14" s="83">
        <v>0</v>
      </c>
      <c r="AM14" s="128" t="s">
        <v>18</v>
      </c>
      <c r="AN14" s="128"/>
      <c r="AO14" s="81"/>
      <c r="AP14" s="83">
        <v>0</v>
      </c>
      <c r="AQ14" s="128" t="s">
        <v>4</v>
      </c>
      <c r="AR14" s="128"/>
      <c r="AS14" s="81"/>
      <c r="AT14" s="82">
        <f>Prisberegning!AZ8</f>
        <v>0</v>
      </c>
    </row>
    <row r="15" spans="1:53" s="42" customFormat="1" ht="23" customHeight="1">
      <c r="A15" s="72">
        <v>3</v>
      </c>
      <c r="B15" s="132"/>
      <c r="C15" s="133"/>
      <c r="D15" s="134"/>
      <c r="E15" s="81"/>
      <c r="F15" s="83">
        <v>0</v>
      </c>
      <c r="G15" s="128" t="s">
        <v>18</v>
      </c>
      <c r="H15" s="128"/>
      <c r="I15" s="81"/>
      <c r="J15" s="83">
        <v>0</v>
      </c>
      <c r="K15" s="128" t="s">
        <v>18</v>
      </c>
      <c r="L15" s="128"/>
      <c r="M15" s="81"/>
      <c r="N15" s="83">
        <v>0</v>
      </c>
      <c r="O15" s="128" t="s">
        <v>18</v>
      </c>
      <c r="P15" s="128"/>
      <c r="Q15" s="81"/>
      <c r="R15" s="83">
        <v>0</v>
      </c>
      <c r="S15" s="128" t="s">
        <v>18</v>
      </c>
      <c r="T15" s="128"/>
      <c r="U15" s="81"/>
      <c r="V15" s="83">
        <v>0</v>
      </c>
      <c r="W15" s="128" t="s">
        <v>18</v>
      </c>
      <c r="X15" s="128"/>
      <c r="Y15" s="81"/>
      <c r="Z15" s="83">
        <v>0</v>
      </c>
      <c r="AA15" s="128" t="s">
        <v>18</v>
      </c>
      <c r="AB15" s="128"/>
      <c r="AC15" s="81"/>
      <c r="AD15" s="83">
        <v>0</v>
      </c>
      <c r="AE15" s="128" t="s">
        <v>18</v>
      </c>
      <c r="AF15" s="128"/>
      <c r="AG15" s="81"/>
      <c r="AH15" s="83">
        <v>0</v>
      </c>
      <c r="AI15" s="128" t="s">
        <v>18</v>
      </c>
      <c r="AJ15" s="128"/>
      <c r="AK15" s="81"/>
      <c r="AL15" s="83">
        <v>0</v>
      </c>
      <c r="AM15" s="128" t="s">
        <v>18</v>
      </c>
      <c r="AN15" s="128"/>
      <c r="AO15" s="81"/>
      <c r="AP15" s="83">
        <v>0</v>
      </c>
      <c r="AQ15" s="128" t="s">
        <v>18</v>
      </c>
      <c r="AR15" s="128"/>
      <c r="AS15" s="81"/>
      <c r="AT15" s="82">
        <f>Prisberegning!AZ9</f>
        <v>0</v>
      </c>
    </row>
    <row r="16" spans="1:53" s="42" customFormat="1" ht="23" customHeight="1">
      <c r="A16" s="72">
        <v>4</v>
      </c>
      <c r="B16" s="132"/>
      <c r="C16" s="135"/>
      <c r="D16" s="136"/>
      <c r="E16" s="81"/>
      <c r="F16" s="83">
        <v>0</v>
      </c>
      <c r="G16" s="128" t="s">
        <v>18</v>
      </c>
      <c r="H16" s="128"/>
      <c r="I16" s="81"/>
      <c r="J16" s="83">
        <v>0</v>
      </c>
      <c r="K16" s="128" t="s">
        <v>18</v>
      </c>
      <c r="L16" s="128"/>
      <c r="M16" s="81"/>
      <c r="N16" s="83">
        <v>0</v>
      </c>
      <c r="O16" s="128" t="s">
        <v>18</v>
      </c>
      <c r="P16" s="128"/>
      <c r="Q16" s="81"/>
      <c r="R16" s="83">
        <v>0</v>
      </c>
      <c r="S16" s="128" t="s">
        <v>18</v>
      </c>
      <c r="T16" s="128"/>
      <c r="U16" s="81"/>
      <c r="V16" s="83">
        <v>0</v>
      </c>
      <c r="W16" s="128" t="s">
        <v>18</v>
      </c>
      <c r="X16" s="128"/>
      <c r="Y16" s="81"/>
      <c r="Z16" s="83">
        <v>0</v>
      </c>
      <c r="AA16" s="128" t="s">
        <v>18</v>
      </c>
      <c r="AB16" s="128"/>
      <c r="AC16" s="81"/>
      <c r="AD16" s="83">
        <v>0</v>
      </c>
      <c r="AE16" s="128" t="s">
        <v>18</v>
      </c>
      <c r="AF16" s="128"/>
      <c r="AG16" s="81"/>
      <c r="AH16" s="83">
        <v>0</v>
      </c>
      <c r="AI16" s="128" t="s">
        <v>18</v>
      </c>
      <c r="AJ16" s="128"/>
      <c r="AK16" s="81"/>
      <c r="AL16" s="83">
        <v>0</v>
      </c>
      <c r="AM16" s="128" t="s">
        <v>18</v>
      </c>
      <c r="AN16" s="128"/>
      <c r="AO16" s="81"/>
      <c r="AP16" s="83">
        <v>0</v>
      </c>
      <c r="AQ16" s="128" t="s">
        <v>18</v>
      </c>
      <c r="AR16" s="128"/>
      <c r="AS16" s="81"/>
      <c r="AT16" s="82">
        <f>Prisberegning!AZ10</f>
        <v>0</v>
      </c>
    </row>
    <row r="17" spans="1:46" s="42" customFormat="1" ht="23" customHeight="1">
      <c r="A17" s="72">
        <v>5</v>
      </c>
      <c r="B17" s="132"/>
      <c r="C17" s="135"/>
      <c r="D17" s="136"/>
      <c r="E17" s="81"/>
      <c r="F17" s="83">
        <v>0</v>
      </c>
      <c r="G17" s="128" t="s">
        <v>18</v>
      </c>
      <c r="H17" s="128"/>
      <c r="I17" s="81"/>
      <c r="J17" s="83">
        <v>0</v>
      </c>
      <c r="K17" s="128" t="s">
        <v>18</v>
      </c>
      <c r="L17" s="128"/>
      <c r="M17" s="81"/>
      <c r="N17" s="83">
        <v>0</v>
      </c>
      <c r="O17" s="128" t="s">
        <v>18</v>
      </c>
      <c r="P17" s="128"/>
      <c r="Q17" s="81"/>
      <c r="R17" s="83">
        <v>0</v>
      </c>
      <c r="S17" s="128" t="s">
        <v>18</v>
      </c>
      <c r="T17" s="128"/>
      <c r="U17" s="81"/>
      <c r="V17" s="83">
        <v>0</v>
      </c>
      <c r="W17" s="128" t="s">
        <v>18</v>
      </c>
      <c r="X17" s="128"/>
      <c r="Y17" s="81"/>
      <c r="Z17" s="83">
        <v>0</v>
      </c>
      <c r="AA17" s="128" t="s">
        <v>18</v>
      </c>
      <c r="AB17" s="128"/>
      <c r="AC17" s="81"/>
      <c r="AD17" s="83">
        <v>0</v>
      </c>
      <c r="AE17" s="128" t="s">
        <v>18</v>
      </c>
      <c r="AF17" s="128"/>
      <c r="AG17" s="81"/>
      <c r="AH17" s="83">
        <v>0</v>
      </c>
      <c r="AI17" s="128" t="s">
        <v>18</v>
      </c>
      <c r="AJ17" s="128"/>
      <c r="AK17" s="81"/>
      <c r="AL17" s="83">
        <v>0</v>
      </c>
      <c r="AM17" s="128" t="s">
        <v>18</v>
      </c>
      <c r="AN17" s="128"/>
      <c r="AO17" s="81"/>
      <c r="AP17" s="83">
        <v>0</v>
      </c>
      <c r="AQ17" s="128" t="s">
        <v>18</v>
      </c>
      <c r="AR17" s="128"/>
      <c r="AS17" s="81"/>
      <c r="AT17" s="82">
        <f>Prisberegning!AZ11</f>
        <v>0</v>
      </c>
    </row>
    <row r="18" spans="1:46" s="42" customFormat="1" ht="23" customHeight="1">
      <c r="A18" s="72">
        <v>6</v>
      </c>
      <c r="B18" s="132"/>
      <c r="C18" s="135"/>
      <c r="D18" s="136"/>
      <c r="E18" s="81"/>
      <c r="F18" s="83">
        <v>0</v>
      </c>
      <c r="G18" s="128" t="s">
        <v>18</v>
      </c>
      <c r="H18" s="128"/>
      <c r="I18" s="81"/>
      <c r="J18" s="83">
        <v>0</v>
      </c>
      <c r="K18" s="128" t="s">
        <v>18</v>
      </c>
      <c r="L18" s="128"/>
      <c r="M18" s="81"/>
      <c r="N18" s="83">
        <v>0</v>
      </c>
      <c r="O18" s="128" t="s">
        <v>18</v>
      </c>
      <c r="P18" s="128"/>
      <c r="Q18" s="81"/>
      <c r="R18" s="83">
        <v>0</v>
      </c>
      <c r="S18" s="128" t="s">
        <v>18</v>
      </c>
      <c r="T18" s="128"/>
      <c r="U18" s="81"/>
      <c r="V18" s="83">
        <v>0</v>
      </c>
      <c r="W18" s="128" t="s">
        <v>18</v>
      </c>
      <c r="X18" s="128"/>
      <c r="Y18" s="81"/>
      <c r="Z18" s="83">
        <v>0</v>
      </c>
      <c r="AA18" s="128" t="s">
        <v>18</v>
      </c>
      <c r="AB18" s="128"/>
      <c r="AC18" s="81"/>
      <c r="AD18" s="83">
        <v>0</v>
      </c>
      <c r="AE18" s="128" t="s">
        <v>18</v>
      </c>
      <c r="AF18" s="128"/>
      <c r="AG18" s="81"/>
      <c r="AH18" s="83">
        <v>0</v>
      </c>
      <c r="AI18" s="128" t="s">
        <v>18</v>
      </c>
      <c r="AJ18" s="128"/>
      <c r="AK18" s="81"/>
      <c r="AL18" s="83">
        <v>0</v>
      </c>
      <c r="AM18" s="128" t="s">
        <v>18</v>
      </c>
      <c r="AN18" s="128"/>
      <c r="AO18" s="81"/>
      <c r="AP18" s="83">
        <v>0</v>
      </c>
      <c r="AQ18" s="128" t="s">
        <v>18</v>
      </c>
      <c r="AR18" s="128"/>
      <c r="AS18" s="81"/>
      <c r="AT18" s="82">
        <f>Prisberegning!AZ12</f>
        <v>0</v>
      </c>
    </row>
    <row r="19" spans="1:46" s="42" customFormat="1" ht="23" customHeight="1">
      <c r="A19" s="72">
        <v>7</v>
      </c>
      <c r="B19" s="132"/>
      <c r="C19" s="135"/>
      <c r="D19" s="136"/>
      <c r="E19" s="81"/>
      <c r="F19" s="83">
        <v>0</v>
      </c>
      <c r="G19" s="128" t="s">
        <v>18</v>
      </c>
      <c r="H19" s="128"/>
      <c r="I19" s="81"/>
      <c r="J19" s="83">
        <v>0</v>
      </c>
      <c r="K19" s="128" t="s">
        <v>18</v>
      </c>
      <c r="L19" s="128"/>
      <c r="M19" s="81"/>
      <c r="N19" s="83">
        <v>0</v>
      </c>
      <c r="O19" s="128" t="s">
        <v>18</v>
      </c>
      <c r="P19" s="128"/>
      <c r="Q19" s="81"/>
      <c r="R19" s="83">
        <v>0</v>
      </c>
      <c r="S19" s="128" t="s">
        <v>18</v>
      </c>
      <c r="T19" s="128"/>
      <c r="U19" s="81"/>
      <c r="V19" s="83">
        <v>0</v>
      </c>
      <c r="W19" s="128" t="s">
        <v>18</v>
      </c>
      <c r="X19" s="128"/>
      <c r="Y19" s="81"/>
      <c r="Z19" s="83">
        <v>0</v>
      </c>
      <c r="AA19" s="128" t="s">
        <v>18</v>
      </c>
      <c r="AB19" s="128"/>
      <c r="AC19" s="81"/>
      <c r="AD19" s="83">
        <v>0</v>
      </c>
      <c r="AE19" s="128" t="s">
        <v>18</v>
      </c>
      <c r="AF19" s="128"/>
      <c r="AG19" s="81"/>
      <c r="AH19" s="83">
        <v>0</v>
      </c>
      <c r="AI19" s="128" t="s">
        <v>18</v>
      </c>
      <c r="AJ19" s="128"/>
      <c r="AK19" s="81"/>
      <c r="AL19" s="83">
        <v>0</v>
      </c>
      <c r="AM19" s="128" t="s">
        <v>18</v>
      </c>
      <c r="AN19" s="128"/>
      <c r="AO19" s="81"/>
      <c r="AP19" s="83">
        <v>0</v>
      </c>
      <c r="AQ19" s="128" t="s">
        <v>18</v>
      </c>
      <c r="AR19" s="128"/>
      <c r="AS19" s="81"/>
      <c r="AT19" s="82">
        <f>Prisberegning!AZ13</f>
        <v>0</v>
      </c>
    </row>
    <row r="20" spans="1:46" s="42" customFormat="1" ht="23" customHeight="1">
      <c r="A20" s="72">
        <v>8</v>
      </c>
      <c r="B20" s="132"/>
      <c r="C20" s="135"/>
      <c r="D20" s="136"/>
      <c r="E20" s="81"/>
      <c r="F20" s="83">
        <v>0</v>
      </c>
      <c r="G20" s="128" t="s">
        <v>18</v>
      </c>
      <c r="H20" s="128"/>
      <c r="I20" s="81"/>
      <c r="J20" s="83">
        <v>0</v>
      </c>
      <c r="K20" s="128" t="s">
        <v>18</v>
      </c>
      <c r="L20" s="128"/>
      <c r="M20" s="81"/>
      <c r="N20" s="83">
        <v>0</v>
      </c>
      <c r="O20" s="128" t="s">
        <v>18</v>
      </c>
      <c r="P20" s="128"/>
      <c r="Q20" s="81"/>
      <c r="R20" s="83">
        <v>0</v>
      </c>
      <c r="S20" s="128" t="s">
        <v>18</v>
      </c>
      <c r="T20" s="128"/>
      <c r="U20" s="81"/>
      <c r="V20" s="83">
        <v>0</v>
      </c>
      <c r="W20" s="128" t="s">
        <v>18</v>
      </c>
      <c r="X20" s="128"/>
      <c r="Y20" s="81"/>
      <c r="Z20" s="83">
        <v>0</v>
      </c>
      <c r="AA20" s="128" t="s">
        <v>18</v>
      </c>
      <c r="AB20" s="128"/>
      <c r="AC20" s="81"/>
      <c r="AD20" s="83">
        <v>0</v>
      </c>
      <c r="AE20" s="128" t="s">
        <v>18</v>
      </c>
      <c r="AF20" s="128"/>
      <c r="AG20" s="81"/>
      <c r="AH20" s="83">
        <v>0</v>
      </c>
      <c r="AI20" s="128" t="s">
        <v>18</v>
      </c>
      <c r="AJ20" s="128"/>
      <c r="AK20" s="81"/>
      <c r="AL20" s="83">
        <v>0</v>
      </c>
      <c r="AM20" s="128" t="s">
        <v>18</v>
      </c>
      <c r="AN20" s="128"/>
      <c r="AO20" s="81"/>
      <c r="AP20" s="83">
        <v>0</v>
      </c>
      <c r="AQ20" s="128" t="s">
        <v>18</v>
      </c>
      <c r="AR20" s="128"/>
      <c r="AS20" s="81"/>
      <c r="AT20" s="82">
        <f>Prisberegning!AZ14</f>
        <v>0</v>
      </c>
    </row>
    <row r="21" spans="1:46" s="42" customFormat="1" ht="23" customHeight="1">
      <c r="A21" s="72">
        <v>9</v>
      </c>
      <c r="B21" s="132"/>
      <c r="C21" s="135"/>
      <c r="D21" s="136"/>
      <c r="E21" s="81"/>
      <c r="F21" s="83">
        <v>0</v>
      </c>
      <c r="G21" s="128" t="s">
        <v>18</v>
      </c>
      <c r="H21" s="128"/>
      <c r="I21" s="81"/>
      <c r="J21" s="83">
        <v>0</v>
      </c>
      <c r="K21" s="128" t="s">
        <v>18</v>
      </c>
      <c r="L21" s="128"/>
      <c r="M21" s="81"/>
      <c r="N21" s="83">
        <v>0</v>
      </c>
      <c r="O21" s="128" t="s">
        <v>18</v>
      </c>
      <c r="P21" s="128"/>
      <c r="Q21" s="81"/>
      <c r="R21" s="83">
        <v>0</v>
      </c>
      <c r="S21" s="128" t="s">
        <v>18</v>
      </c>
      <c r="T21" s="128"/>
      <c r="U21" s="81"/>
      <c r="V21" s="83">
        <v>0</v>
      </c>
      <c r="W21" s="128" t="s">
        <v>18</v>
      </c>
      <c r="X21" s="128"/>
      <c r="Y21" s="81"/>
      <c r="Z21" s="83">
        <v>0</v>
      </c>
      <c r="AA21" s="128" t="s">
        <v>18</v>
      </c>
      <c r="AB21" s="128"/>
      <c r="AC21" s="81"/>
      <c r="AD21" s="83">
        <v>0</v>
      </c>
      <c r="AE21" s="128" t="s">
        <v>18</v>
      </c>
      <c r="AF21" s="128"/>
      <c r="AG21" s="81"/>
      <c r="AH21" s="83">
        <v>0</v>
      </c>
      <c r="AI21" s="128" t="s">
        <v>18</v>
      </c>
      <c r="AJ21" s="128"/>
      <c r="AK21" s="81"/>
      <c r="AL21" s="83">
        <v>0</v>
      </c>
      <c r="AM21" s="128" t="s">
        <v>18</v>
      </c>
      <c r="AN21" s="128"/>
      <c r="AO21" s="81"/>
      <c r="AP21" s="83">
        <v>0</v>
      </c>
      <c r="AQ21" s="128" t="s">
        <v>18</v>
      </c>
      <c r="AR21" s="128"/>
      <c r="AS21" s="81"/>
      <c r="AT21" s="82">
        <f>Prisberegning!AZ15</f>
        <v>0</v>
      </c>
    </row>
    <row r="22" spans="1:46" s="42" customFormat="1" ht="23" customHeight="1">
      <c r="A22" s="72">
        <v>10</v>
      </c>
      <c r="B22" s="132"/>
      <c r="C22" s="135"/>
      <c r="D22" s="136"/>
      <c r="E22" s="81"/>
      <c r="F22" s="83">
        <v>0</v>
      </c>
      <c r="G22" s="128" t="s">
        <v>18</v>
      </c>
      <c r="H22" s="128"/>
      <c r="I22" s="81"/>
      <c r="J22" s="83">
        <v>0</v>
      </c>
      <c r="K22" s="128" t="s">
        <v>18</v>
      </c>
      <c r="L22" s="128"/>
      <c r="M22" s="81"/>
      <c r="N22" s="83">
        <v>0</v>
      </c>
      <c r="O22" s="128" t="s">
        <v>18</v>
      </c>
      <c r="P22" s="128"/>
      <c r="Q22" s="81"/>
      <c r="R22" s="83">
        <v>0</v>
      </c>
      <c r="S22" s="128" t="s">
        <v>18</v>
      </c>
      <c r="T22" s="128"/>
      <c r="U22" s="81"/>
      <c r="V22" s="83">
        <v>0</v>
      </c>
      <c r="W22" s="128" t="s">
        <v>18</v>
      </c>
      <c r="X22" s="128"/>
      <c r="Y22" s="81"/>
      <c r="Z22" s="83">
        <v>0</v>
      </c>
      <c r="AA22" s="128" t="s">
        <v>18</v>
      </c>
      <c r="AB22" s="128"/>
      <c r="AC22" s="81"/>
      <c r="AD22" s="83">
        <v>0</v>
      </c>
      <c r="AE22" s="128" t="s">
        <v>18</v>
      </c>
      <c r="AF22" s="128"/>
      <c r="AG22" s="81"/>
      <c r="AH22" s="83">
        <v>0</v>
      </c>
      <c r="AI22" s="128" t="s">
        <v>18</v>
      </c>
      <c r="AJ22" s="128"/>
      <c r="AK22" s="81"/>
      <c r="AL22" s="83">
        <v>0</v>
      </c>
      <c r="AM22" s="128" t="s">
        <v>18</v>
      </c>
      <c r="AN22" s="128"/>
      <c r="AO22" s="81"/>
      <c r="AP22" s="83">
        <v>0</v>
      </c>
      <c r="AQ22" s="128" t="s">
        <v>18</v>
      </c>
      <c r="AR22" s="128"/>
      <c r="AS22" s="81"/>
      <c r="AT22" s="82">
        <f>Prisberegning!AZ16</f>
        <v>0</v>
      </c>
    </row>
    <row r="23" spans="1:46" s="42" customFormat="1" ht="23" customHeight="1">
      <c r="A23" s="72">
        <v>11</v>
      </c>
      <c r="B23" s="132"/>
      <c r="C23" s="135"/>
      <c r="D23" s="136"/>
      <c r="E23" s="81"/>
      <c r="F23" s="83">
        <v>0</v>
      </c>
      <c r="G23" s="128" t="s">
        <v>18</v>
      </c>
      <c r="H23" s="128"/>
      <c r="I23" s="81"/>
      <c r="J23" s="83">
        <v>0</v>
      </c>
      <c r="K23" s="128" t="s">
        <v>18</v>
      </c>
      <c r="L23" s="128"/>
      <c r="M23" s="81"/>
      <c r="N23" s="83">
        <v>0</v>
      </c>
      <c r="O23" s="128" t="s">
        <v>18</v>
      </c>
      <c r="P23" s="128"/>
      <c r="Q23" s="81"/>
      <c r="R23" s="83">
        <v>0</v>
      </c>
      <c r="S23" s="128" t="s">
        <v>18</v>
      </c>
      <c r="T23" s="128"/>
      <c r="U23" s="81"/>
      <c r="V23" s="83">
        <v>0</v>
      </c>
      <c r="W23" s="128" t="s">
        <v>18</v>
      </c>
      <c r="X23" s="128"/>
      <c r="Y23" s="81"/>
      <c r="Z23" s="83">
        <v>0</v>
      </c>
      <c r="AA23" s="128" t="s">
        <v>18</v>
      </c>
      <c r="AB23" s="128"/>
      <c r="AC23" s="81"/>
      <c r="AD23" s="83">
        <v>0</v>
      </c>
      <c r="AE23" s="128" t="s">
        <v>18</v>
      </c>
      <c r="AF23" s="128"/>
      <c r="AG23" s="81"/>
      <c r="AH23" s="83">
        <v>0</v>
      </c>
      <c r="AI23" s="128" t="s">
        <v>18</v>
      </c>
      <c r="AJ23" s="128"/>
      <c r="AK23" s="81"/>
      <c r="AL23" s="83">
        <v>0</v>
      </c>
      <c r="AM23" s="128" t="s">
        <v>18</v>
      </c>
      <c r="AN23" s="128"/>
      <c r="AO23" s="81"/>
      <c r="AP23" s="83">
        <v>0</v>
      </c>
      <c r="AQ23" s="128" t="s">
        <v>18</v>
      </c>
      <c r="AR23" s="128"/>
      <c r="AS23" s="81"/>
      <c r="AT23" s="82">
        <f>Prisberegning!AZ17</f>
        <v>0</v>
      </c>
    </row>
    <row r="24" spans="1:46" s="42" customFormat="1" ht="23" customHeight="1">
      <c r="A24" s="72">
        <v>12</v>
      </c>
      <c r="B24" s="132"/>
      <c r="C24" s="135"/>
      <c r="D24" s="136"/>
      <c r="E24" s="81"/>
      <c r="F24" s="83">
        <v>0</v>
      </c>
      <c r="G24" s="128" t="s">
        <v>18</v>
      </c>
      <c r="H24" s="128"/>
      <c r="I24" s="81"/>
      <c r="J24" s="83">
        <v>0</v>
      </c>
      <c r="K24" s="128" t="s">
        <v>18</v>
      </c>
      <c r="L24" s="128"/>
      <c r="M24" s="81"/>
      <c r="N24" s="83">
        <v>0</v>
      </c>
      <c r="O24" s="128" t="s">
        <v>18</v>
      </c>
      <c r="P24" s="128"/>
      <c r="Q24" s="81"/>
      <c r="R24" s="83">
        <v>0</v>
      </c>
      <c r="S24" s="128" t="s">
        <v>18</v>
      </c>
      <c r="T24" s="128"/>
      <c r="U24" s="81"/>
      <c r="V24" s="83">
        <v>0</v>
      </c>
      <c r="W24" s="128" t="s">
        <v>18</v>
      </c>
      <c r="X24" s="128"/>
      <c r="Y24" s="81"/>
      <c r="Z24" s="83">
        <v>0</v>
      </c>
      <c r="AA24" s="128" t="s">
        <v>18</v>
      </c>
      <c r="AB24" s="128"/>
      <c r="AC24" s="81"/>
      <c r="AD24" s="83">
        <v>0</v>
      </c>
      <c r="AE24" s="128" t="s">
        <v>18</v>
      </c>
      <c r="AF24" s="128"/>
      <c r="AG24" s="81"/>
      <c r="AH24" s="83">
        <v>0</v>
      </c>
      <c r="AI24" s="128" t="s">
        <v>18</v>
      </c>
      <c r="AJ24" s="128"/>
      <c r="AK24" s="81"/>
      <c r="AL24" s="83">
        <v>0</v>
      </c>
      <c r="AM24" s="128" t="s">
        <v>18</v>
      </c>
      <c r="AN24" s="128"/>
      <c r="AO24" s="81"/>
      <c r="AP24" s="83">
        <v>0</v>
      </c>
      <c r="AQ24" s="128" t="s">
        <v>18</v>
      </c>
      <c r="AR24" s="128"/>
      <c r="AS24" s="81"/>
      <c r="AT24" s="82">
        <f>Prisberegning!AZ18</f>
        <v>0</v>
      </c>
    </row>
    <row r="25" spans="1:46" s="42" customFormat="1" ht="23" customHeight="1">
      <c r="A25" s="72">
        <v>13</v>
      </c>
      <c r="B25" s="132"/>
      <c r="C25" s="135"/>
      <c r="D25" s="136"/>
      <c r="E25" s="81"/>
      <c r="F25" s="83">
        <v>0</v>
      </c>
      <c r="G25" s="128" t="s">
        <v>18</v>
      </c>
      <c r="H25" s="128"/>
      <c r="I25" s="81"/>
      <c r="J25" s="83">
        <v>0</v>
      </c>
      <c r="K25" s="128" t="s">
        <v>18</v>
      </c>
      <c r="L25" s="128"/>
      <c r="M25" s="81"/>
      <c r="N25" s="83">
        <v>0</v>
      </c>
      <c r="O25" s="128" t="s">
        <v>18</v>
      </c>
      <c r="P25" s="128"/>
      <c r="Q25" s="81"/>
      <c r="R25" s="83">
        <v>0</v>
      </c>
      <c r="S25" s="128" t="s">
        <v>18</v>
      </c>
      <c r="T25" s="128"/>
      <c r="U25" s="81"/>
      <c r="V25" s="83">
        <v>0</v>
      </c>
      <c r="W25" s="128" t="s">
        <v>18</v>
      </c>
      <c r="X25" s="128"/>
      <c r="Y25" s="81"/>
      <c r="Z25" s="83">
        <v>0</v>
      </c>
      <c r="AA25" s="128" t="s">
        <v>18</v>
      </c>
      <c r="AB25" s="128"/>
      <c r="AC25" s="81"/>
      <c r="AD25" s="83">
        <v>0</v>
      </c>
      <c r="AE25" s="128" t="s">
        <v>18</v>
      </c>
      <c r="AF25" s="128"/>
      <c r="AG25" s="81"/>
      <c r="AH25" s="83">
        <v>0</v>
      </c>
      <c r="AI25" s="128" t="s">
        <v>18</v>
      </c>
      <c r="AJ25" s="128"/>
      <c r="AK25" s="81"/>
      <c r="AL25" s="83">
        <v>0</v>
      </c>
      <c r="AM25" s="128" t="s">
        <v>18</v>
      </c>
      <c r="AN25" s="128"/>
      <c r="AO25" s="81"/>
      <c r="AP25" s="83">
        <v>0</v>
      </c>
      <c r="AQ25" s="128" t="s">
        <v>18</v>
      </c>
      <c r="AR25" s="128"/>
      <c r="AS25" s="81"/>
      <c r="AT25" s="82">
        <f>Prisberegning!AZ19</f>
        <v>0</v>
      </c>
    </row>
    <row r="26" spans="1:46" s="42" customFormat="1" ht="23" customHeight="1">
      <c r="A26" s="72">
        <v>14</v>
      </c>
      <c r="B26" s="132"/>
      <c r="C26" s="135"/>
      <c r="D26" s="136"/>
      <c r="E26" s="81"/>
      <c r="F26" s="83">
        <v>0</v>
      </c>
      <c r="G26" s="128" t="s">
        <v>18</v>
      </c>
      <c r="H26" s="128"/>
      <c r="I26" s="81"/>
      <c r="J26" s="83">
        <v>0</v>
      </c>
      <c r="K26" s="128" t="s">
        <v>18</v>
      </c>
      <c r="L26" s="128"/>
      <c r="M26" s="81"/>
      <c r="N26" s="83">
        <v>0</v>
      </c>
      <c r="O26" s="128" t="s">
        <v>18</v>
      </c>
      <c r="P26" s="128"/>
      <c r="Q26" s="81"/>
      <c r="R26" s="83">
        <v>0</v>
      </c>
      <c r="S26" s="128" t="s">
        <v>18</v>
      </c>
      <c r="T26" s="128"/>
      <c r="U26" s="81"/>
      <c r="V26" s="83">
        <v>0</v>
      </c>
      <c r="W26" s="128" t="s">
        <v>18</v>
      </c>
      <c r="X26" s="128"/>
      <c r="Y26" s="81"/>
      <c r="Z26" s="83">
        <v>0</v>
      </c>
      <c r="AA26" s="128" t="s">
        <v>18</v>
      </c>
      <c r="AB26" s="128"/>
      <c r="AC26" s="81"/>
      <c r="AD26" s="83">
        <v>0</v>
      </c>
      <c r="AE26" s="128" t="s">
        <v>18</v>
      </c>
      <c r="AF26" s="128"/>
      <c r="AG26" s="81"/>
      <c r="AH26" s="83">
        <v>0</v>
      </c>
      <c r="AI26" s="128" t="s">
        <v>18</v>
      </c>
      <c r="AJ26" s="128"/>
      <c r="AK26" s="81"/>
      <c r="AL26" s="83">
        <v>0</v>
      </c>
      <c r="AM26" s="128" t="s">
        <v>18</v>
      </c>
      <c r="AN26" s="128"/>
      <c r="AO26" s="81"/>
      <c r="AP26" s="83">
        <v>0</v>
      </c>
      <c r="AQ26" s="128" t="s">
        <v>18</v>
      </c>
      <c r="AR26" s="128"/>
      <c r="AS26" s="81"/>
      <c r="AT26" s="82">
        <f>Prisberegning!AZ20</f>
        <v>0</v>
      </c>
    </row>
    <row r="27" spans="1:46" s="42" customFormat="1" ht="23" customHeight="1">
      <c r="A27" s="72">
        <v>15</v>
      </c>
      <c r="B27" s="132"/>
      <c r="C27" s="135"/>
      <c r="D27" s="136"/>
      <c r="E27" s="81"/>
      <c r="F27" s="83">
        <v>0</v>
      </c>
      <c r="G27" s="128" t="s">
        <v>18</v>
      </c>
      <c r="H27" s="128"/>
      <c r="I27" s="81"/>
      <c r="J27" s="83">
        <v>0</v>
      </c>
      <c r="K27" s="128" t="s">
        <v>18</v>
      </c>
      <c r="L27" s="128"/>
      <c r="M27" s="81"/>
      <c r="N27" s="83">
        <v>0</v>
      </c>
      <c r="O27" s="128" t="s">
        <v>18</v>
      </c>
      <c r="P27" s="128"/>
      <c r="Q27" s="81"/>
      <c r="R27" s="83">
        <v>0</v>
      </c>
      <c r="S27" s="128" t="s">
        <v>18</v>
      </c>
      <c r="T27" s="128"/>
      <c r="U27" s="81"/>
      <c r="V27" s="83">
        <v>0</v>
      </c>
      <c r="W27" s="128" t="s">
        <v>18</v>
      </c>
      <c r="X27" s="128"/>
      <c r="Y27" s="81"/>
      <c r="Z27" s="83">
        <v>0</v>
      </c>
      <c r="AA27" s="128" t="s">
        <v>18</v>
      </c>
      <c r="AB27" s="128"/>
      <c r="AC27" s="81"/>
      <c r="AD27" s="83">
        <v>0</v>
      </c>
      <c r="AE27" s="128" t="s">
        <v>18</v>
      </c>
      <c r="AF27" s="128"/>
      <c r="AG27" s="81"/>
      <c r="AH27" s="83">
        <v>0</v>
      </c>
      <c r="AI27" s="128" t="s">
        <v>18</v>
      </c>
      <c r="AJ27" s="128"/>
      <c r="AK27" s="81"/>
      <c r="AL27" s="83">
        <v>0</v>
      </c>
      <c r="AM27" s="128" t="s">
        <v>18</v>
      </c>
      <c r="AN27" s="128"/>
      <c r="AO27" s="81"/>
      <c r="AP27" s="83">
        <v>0</v>
      </c>
      <c r="AQ27" s="128" t="s">
        <v>18</v>
      </c>
      <c r="AR27" s="128"/>
      <c r="AS27" s="81"/>
      <c r="AT27" s="82">
        <f>Prisberegning!AZ21</f>
        <v>0</v>
      </c>
    </row>
    <row r="28" spans="1:46" s="42" customFormat="1" ht="23" customHeight="1">
      <c r="A28" s="72">
        <v>16</v>
      </c>
      <c r="B28" s="132"/>
      <c r="C28" s="135"/>
      <c r="D28" s="136"/>
      <c r="E28" s="81"/>
      <c r="F28" s="83">
        <v>0</v>
      </c>
      <c r="G28" s="128" t="s">
        <v>18</v>
      </c>
      <c r="H28" s="128"/>
      <c r="I28" s="81"/>
      <c r="J28" s="83">
        <v>0</v>
      </c>
      <c r="K28" s="128" t="s">
        <v>18</v>
      </c>
      <c r="L28" s="128"/>
      <c r="M28" s="81"/>
      <c r="N28" s="83">
        <v>0</v>
      </c>
      <c r="O28" s="128" t="s">
        <v>18</v>
      </c>
      <c r="P28" s="128"/>
      <c r="Q28" s="81"/>
      <c r="R28" s="83">
        <v>0</v>
      </c>
      <c r="S28" s="128" t="s">
        <v>18</v>
      </c>
      <c r="T28" s="128"/>
      <c r="U28" s="81"/>
      <c r="V28" s="83">
        <v>0</v>
      </c>
      <c r="W28" s="128" t="s">
        <v>18</v>
      </c>
      <c r="X28" s="128"/>
      <c r="Y28" s="81"/>
      <c r="Z28" s="83">
        <v>0</v>
      </c>
      <c r="AA28" s="128" t="s">
        <v>18</v>
      </c>
      <c r="AB28" s="128"/>
      <c r="AC28" s="81"/>
      <c r="AD28" s="83">
        <v>0</v>
      </c>
      <c r="AE28" s="128" t="s">
        <v>18</v>
      </c>
      <c r="AF28" s="128"/>
      <c r="AG28" s="81"/>
      <c r="AH28" s="83">
        <v>0</v>
      </c>
      <c r="AI28" s="128" t="s">
        <v>18</v>
      </c>
      <c r="AJ28" s="128"/>
      <c r="AK28" s="81"/>
      <c r="AL28" s="83">
        <v>0</v>
      </c>
      <c r="AM28" s="128" t="s">
        <v>18</v>
      </c>
      <c r="AN28" s="128"/>
      <c r="AO28" s="81"/>
      <c r="AP28" s="83">
        <v>0</v>
      </c>
      <c r="AQ28" s="128" t="s">
        <v>18</v>
      </c>
      <c r="AR28" s="128"/>
      <c r="AS28" s="81"/>
      <c r="AT28" s="82">
        <f>Prisberegning!AZ22</f>
        <v>0</v>
      </c>
    </row>
    <row r="29" spans="1:46" s="42" customFormat="1" ht="23" customHeight="1">
      <c r="A29" s="72">
        <v>17</v>
      </c>
      <c r="B29" s="132"/>
      <c r="C29" s="135"/>
      <c r="D29" s="136"/>
      <c r="E29" s="81"/>
      <c r="F29" s="83">
        <v>0</v>
      </c>
      <c r="G29" s="128" t="s">
        <v>18</v>
      </c>
      <c r="H29" s="128"/>
      <c r="I29" s="81"/>
      <c r="J29" s="83">
        <v>0</v>
      </c>
      <c r="K29" s="128" t="s">
        <v>18</v>
      </c>
      <c r="L29" s="128"/>
      <c r="M29" s="81"/>
      <c r="N29" s="83">
        <v>0</v>
      </c>
      <c r="O29" s="128" t="s">
        <v>18</v>
      </c>
      <c r="P29" s="128"/>
      <c r="Q29" s="81"/>
      <c r="R29" s="83">
        <v>0</v>
      </c>
      <c r="S29" s="128" t="s">
        <v>18</v>
      </c>
      <c r="T29" s="128"/>
      <c r="U29" s="81"/>
      <c r="V29" s="83">
        <v>0</v>
      </c>
      <c r="W29" s="128" t="s">
        <v>18</v>
      </c>
      <c r="X29" s="128"/>
      <c r="Y29" s="81"/>
      <c r="Z29" s="83">
        <v>0</v>
      </c>
      <c r="AA29" s="128" t="s">
        <v>18</v>
      </c>
      <c r="AB29" s="128"/>
      <c r="AC29" s="81"/>
      <c r="AD29" s="83">
        <v>0</v>
      </c>
      <c r="AE29" s="128" t="s">
        <v>18</v>
      </c>
      <c r="AF29" s="128"/>
      <c r="AG29" s="81"/>
      <c r="AH29" s="83">
        <v>0</v>
      </c>
      <c r="AI29" s="128" t="s">
        <v>18</v>
      </c>
      <c r="AJ29" s="128"/>
      <c r="AK29" s="81"/>
      <c r="AL29" s="83">
        <v>0</v>
      </c>
      <c r="AM29" s="128" t="s">
        <v>18</v>
      </c>
      <c r="AN29" s="128"/>
      <c r="AO29" s="81"/>
      <c r="AP29" s="83">
        <v>0</v>
      </c>
      <c r="AQ29" s="128" t="s">
        <v>18</v>
      </c>
      <c r="AR29" s="128"/>
      <c r="AS29" s="81"/>
      <c r="AT29" s="82">
        <f>Prisberegning!AZ23</f>
        <v>0</v>
      </c>
    </row>
    <row r="30" spans="1:46" s="42" customFormat="1" ht="23" customHeight="1">
      <c r="A30" s="72">
        <v>18</v>
      </c>
      <c r="B30" s="132"/>
      <c r="C30" s="135"/>
      <c r="D30" s="136"/>
      <c r="E30" s="81"/>
      <c r="F30" s="83">
        <v>0</v>
      </c>
      <c r="G30" s="128" t="s">
        <v>18</v>
      </c>
      <c r="H30" s="128"/>
      <c r="I30" s="81"/>
      <c r="J30" s="83">
        <v>0</v>
      </c>
      <c r="K30" s="128" t="s">
        <v>18</v>
      </c>
      <c r="L30" s="128"/>
      <c r="M30" s="81"/>
      <c r="N30" s="83">
        <v>0</v>
      </c>
      <c r="O30" s="128" t="s">
        <v>18</v>
      </c>
      <c r="P30" s="128"/>
      <c r="Q30" s="81"/>
      <c r="R30" s="83">
        <v>0</v>
      </c>
      <c r="S30" s="128" t="s">
        <v>18</v>
      </c>
      <c r="T30" s="128"/>
      <c r="U30" s="81"/>
      <c r="V30" s="83">
        <v>0</v>
      </c>
      <c r="W30" s="128" t="s">
        <v>18</v>
      </c>
      <c r="X30" s="128"/>
      <c r="Y30" s="81"/>
      <c r="Z30" s="83">
        <v>0</v>
      </c>
      <c r="AA30" s="128" t="s">
        <v>18</v>
      </c>
      <c r="AB30" s="128"/>
      <c r="AC30" s="81"/>
      <c r="AD30" s="83">
        <v>0</v>
      </c>
      <c r="AE30" s="128" t="s">
        <v>18</v>
      </c>
      <c r="AF30" s="128"/>
      <c r="AG30" s="81"/>
      <c r="AH30" s="83">
        <v>0</v>
      </c>
      <c r="AI30" s="128" t="s">
        <v>18</v>
      </c>
      <c r="AJ30" s="128"/>
      <c r="AK30" s="81"/>
      <c r="AL30" s="83">
        <v>0</v>
      </c>
      <c r="AM30" s="128" t="s">
        <v>18</v>
      </c>
      <c r="AN30" s="128"/>
      <c r="AO30" s="81"/>
      <c r="AP30" s="83">
        <v>0</v>
      </c>
      <c r="AQ30" s="128" t="s">
        <v>18</v>
      </c>
      <c r="AR30" s="128"/>
      <c r="AS30" s="81"/>
      <c r="AT30" s="82">
        <f>Prisberegning!AZ24</f>
        <v>0</v>
      </c>
    </row>
    <row r="31" spans="1:46" s="42" customFormat="1" ht="23" customHeight="1">
      <c r="A31" s="72">
        <v>19</v>
      </c>
      <c r="B31" s="132"/>
      <c r="C31" s="135"/>
      <c r="D31" s="136"/>
      <c r="E31" s="81"/>
      <c r="F31" s="83">
        <v>0</v>
      </c>
      <c r="G31" s="128" t="s">
        <v>18</v>
      </c>
      <c r="H31" s="128"/>
      <c r="I31" s="81"/>
      <c r="J31" s="83">
        <v>0</v>
      </c>
      <c r="K31" s="128" t="s">
        <v>18</v>
      </c>
      <c r="L31" s="128"/>
      <c r="M31" s="81"/>
      <c r="N31" s="83">
        <v>0</v>
      </c>
      <c r="O31" s="128" t="s">
        <v>18</v>
      </c>
      <c r="P31" s="128"/>
      <c r="Q31" s="81"/>
      <c r="R31" s="83">
        <v>0</v>
      </c>
      <c r="S31" s="128" t="s">
        <v>18</v>
      </c>
      <c r="T31" s="128"/>
      <c r="U31" s="81"/>
      <c r="V31" s="83">
        <v>0</v>
      </c>
      <c r="W31" s="128" t="s">
        <v>18</v>
      </c>
      <c r="X31" s="128"/>
      <c r="Y31" s="81"/>
      <c r="Z31" s="83">
        <v>0</v>
      </c>
      <c r="AA31" s="128" t="s">
        <v>18</v>
      </c>
      <c r="AB31" s="128"/>
      <c r="AC31" s="81"/>
      <c r="AD31" s="83">
        <v>0</v>
      </c>
      <c r="AE31" s="128" t="s">
        <v>18</v>
      </c>
      <c r="AF31" s="128"/>
      <c r="AG31" s="81"/>
      <c r="AH31" s="83">
        <v>0</v>
      </c>
      <c r="AI31" s="128" t="s">
        <v>18</v>
      </c>
      <c r="AJ31" s="128"/>
      <c r="AK31" s="81"/>
      <c r="AL31" s="83">
        <v>0</v>
      </c>
      <c r="AM31" s="128" t="s">
        <v>18</v>
      </c>
      <c r="AN31" s="128"/>
      <c r="AO31" s="81"/>
      <c r="AP31" s="83">
        <v>0</v>
      </c>
      <c r="AQ31" s="128" t="s">
        <v>18</v>
      </c>
      <c r="AR31" s="128"/>
      <c r="AS31" s="81"/>
      <c r="AT31" s="82">
        <f>Prisberegning!AZ25</f>
        <v>0</v>
      </c>
    </row>
    <row r="32" spans="1:46" s="42" customFormat="1" ht="23" customHeight="1">
      <c r="A32" s="72">
        <v>20</v>
      </c>
      <c r="B32" s="132"/>
      <c r="C32" s="135"/>
      <c r="D32" s="136"/>
      <c r="E32" s="81"/>
      <c r="F32" s="83">
        <v>0</v>
      </c>
      <c r="G32" s="128" t="s">
        <v>18</v>
      </c>
      <c r="H32" s="128"/>
      <c r="I32" s="81"/>
      <c r="J32" s="83">
        <v>0</v>
      </c>
      <c r="K32" s="128" t="s">
        <v>18</v>
      </c>
      <c r="L32" s="128"/>
      <c r="M32" s="81"/>
      <c r="N32" s="83">
        <v>0</v>
      </c>
      <c r="O32" s="128" t="s">
        <v>18</v>
      </c>
      <c r="P32" s="128"/>
      <c r="Q32" s="81"/>
      <c r="R32" s="83">
        <v>0</v>
      </c>
      <c r="S32" s="128" t="s">
        <v>18</v>
      </c>
      <c r="T32" s="128"/>
      <c r="U32" s="81"/>
      <c r="V32" s="83">
        <v>0</v>
      </c>
      <c r="W32" s="128" t="s">
        <v>18</v>
      </c>
      <c r="X32" s="128"/>
      <c r="Y32" s="81"/>
      <c r="Z32" s="83">
        <v>0</v>
      </c>
      <c r="AA32" s="128" t="s">
        <v>18</v>
      </c>
      <c r="AB32" s="128"/>
      <c r="AC32" s="81"/>
      <c r="AD32" s="83">
        <v>0</v>
      </c>
      <c r="AE32" s="128" t="s">
        <v>18</v>
      </c>
      <c r="AF32" s="128"/>
      <c r="AG32" s="81"/>
      <c r="AH32" s="83">
        <v>0</v>
      </c>
      <c r="AI32" s="128" t="s">
        <v>18</v>
      </c>
      <c r="AJ32" s="128"/>
      <c r="AK32" s="81"/>
      <c r="AL32" s="83">
        <v>0</v>
      </c>
      <c r="AM32" s="128" t="s">
        <v>18</v>
      </c>
      <c r="AN32" s="128"/>
      <c r="AO32" s="81"/>
      <c r="AP32" s="83">
        <v>0</v>
      </c>
      <c r="AQ32" s="128" t="s">
        <v>18</v>
      </c>
      <c r="AR32" s="128"/>
      <c r="AS32" s="81"/>
      <c r="AT32" s="82">
        <f>Prisberegning!AZ26</f>
        <v>0</v>
      </c>
    </row>
    <row r="33" spans="1:46" s="42" customFormat="1" ht="23" customHeight="1">
      <c r="A33" s="72">
        <v>21</v>
      </c>
      <c r="B33" s="132"/>
      <c r="C33" s="135"/>
      <c r="D33" s="136"/>
      <c r="E33" s="81"/>
      <c r="F33" s="83">
        <v>0</v>
      </c>
      <c r="G33" s="128" t="s">
        <v>18</v>
      </c>
      <c r="H33" s="128"/>
      <c r="I33" s="81"/>
      <c r="J33" s="83">
        <v>0</v>
      </c>
      <c r="K33" s="128" t="s">
        <v>18</v>
      </c>
      <c r="L33" s="128"/>
      <c r="M33" s="81"/>
      <c r="N33" s="83">
        <v>0</v>
      </c>
      <c r="O33" s="128" t="s">
        <v>18</v>
      </c>
      <c r="P33" s="128"/>
      <c r="Q33" s="81"/>
      <c r="R33" s="83">
        <v>0</v>
      </c>
      <c r="S33" s="128" t="s">
        <v>18</v>
      </c>
      <c r="T33" s="128"/>
      <c r="U33" s="81"/>
      <c r="V33" s="83">
        <v>0</v>
      </c>
      <c r="W33" s="128" t="s">
        <v>18</v>
      </c>
      <c r="X33" s="128"/>
      <c r="Y33" s="81"/>
      <c r="Z33" s="83">
        <v>0</v>
      </c>
      <c r="AA33" s="128" t="s">
        <v>18</v>
      </c>
      <c r="AB33" s="128"/>
      <c r="AC33" s="81"/>
      <c r="AD33" s="83">
        <v>0</v>
      </c>
      <c r="AE33" s="128" t="s">
        <v>18</v>
      </c>
      <c r="AF33" s="128"/>
      <c r="AG33" s="81"/>
      <c r="AH33" s="83">
        <v>0</v>
      </c>
      <c r="AI33" s="128" t="s">
        <v>18</v>
      </c>
      <c r="AJ33" s="128"/>
      <c r="AK33" s="81"/>
      <c r="AL33" s="83">
        <v>0</v>
      </c>
      <c r="AM33" s="128" t="s">
        <v>18</v>
      </c>
      <c r="AN33" s="128"/>
      <c r="AO33" s="81"/>
      <c r="AP33" s="83">
        <v>0</v>
      </c>
      <c r="AQ33" s="128" t="s">
        <v>18</v>
      </c>
      <c r="AR33" s="128"/>
      <c r="AS33" s="81"/>
      <c r="AT33" s="82">
        <f>Prisberegning!AZ27</f>
        <v>0</v>
      </c>
    </row>
    <row r="34" spans="1:46" s="42" customFormat="1" ht="23" customHeight="1">
      <c r="A34" s="72">
        <v>22</v>
      </c>
      <c r="B34" s="132"/>
      <c r="C34" s="135"/>
      <c r="D34" s="136"/>
      <c r="E34" s="81"/>
      <c r="F34" s="83">
        <v>0</v>
      </c>
      <c r="G34" s="128" t="s">
        <v>18</v>
      </c>
      <c r="H34" s="128"/>
      <c r="I34" s="81"/>
      <c r="J34" s="83">
        <v>0</v>
      </c>
      <c r="K34" s="128" t="s">
        <v>18</v>
      </c>
      <c r="L34" s="128"/>
      <c r="M34" s="81"/>
      <c r="N34" s="83">
        <v>0</v>
      </c>
      <c r="O34" s="128" t="s">
        <v>18</v>
      </c>
      <c r="P34" s="128"/>
      <c r="Q34" s="81"/>
      <c r="R34" s="83">
        <v>0</v>
      </c>
      <c r="S34" s="128" t="s">
        <v>18</v>
      </c>
      <c r="T34" s="128"/>
      <c r="U34" s="81"/>
      <c r="V34" s="83">
        <v>0</v>
      </c>
      <c r="W34" s="128" t="s">
        <v>18</v>
      </c>
      <c r="X34" s="128"/>
      <c r="Y34" s="81"/>
      <c r="Z34" s="83">
        <v>0</v>
      </c>
      <c r="AA34" s="128" t="s">
        <v>18</v>
      </c>
      <c r="AB34" s="128"/>
      <c r="AC34" s="81"/>
      <c r="AD34" s="83">
        <v>0</v>
      </c>
      <c r="AE34" s="128" t="s">
        <v>18</v>
      </c>
      <c r="AF34" s="128"/>
      <c r="AG34" s="81"/>
      <c r="AH34" s="83">
        <v>0</v>
      </c>
      <c r="AI34" s="128" t="s">
        <v>18</v>
      </c>
      <c r="AJ34" s="128"/>
      <c r="AK34" s="81"/>
      <c r="AL34" s="83">
        <v>0</v>
      </c>
      <c r="AM34" s="128" t="s">
        <v>18</v>
      </c>
      <c r="AN34" s="128"/>
      <c r="AO34" s="81"/>
      <c r="AP34" s="83">
        <v>0</v>
      </c>
      <c r="AQ34" s="128" t="s">
        <v>18</v>
      </c>
      <c r="AR34" s="128"/>
      <c r="AS34" s="81"/>
      <c r="AT34" s="82">
        <f>Prisberegning!AZ28</f>
        <v>0</v>
      </c>
    </row>
    <row r="35" spans="1:46" s="42" customFormat="1" ht="23" customHeight="1">
      <c r="A35" s="72">
        <v>23</v>
      </c>
      <c r="B35" s="132"/>
      <c r="C35" s="135"/>
      <c r="D35" s="136"/>
      <c r="E35" s="81"/>
      <c r="F35" s="83">
        <v>0</v>
      </c>
      <c r="G35" s="128" t="s">
        <v>18</v>
      </c>
      <c r="H35" s="128"/>
      <c r="I35" s="81"/>
      <c r="J35" s="83">
        <v>0</v>
      </c>
      <c r="K35" s="128" t="s">
        <v>18</v>
      </c>
      <c r="L35" s="128"/>
      <c r="M35" s="81"/>
      <c r="N35" s="83">
        <v>0</v>
      </c>
      <c r="O35" s="128" t="s">
        <v>18</v>
      </c>
      <c r="P35" s="128"/>
      <c r="Q35" s="81"/>
      <c r="R35" s="83">
        <v>0</v>
      </c>
      <c r="S35" s="128" t="s">
        <v>18</v>
      </c>
      <c r="T35" s="128"/>
      <c r="U35" s="81"/>
      <c r="V35" s="83">
        <v>0</v>
      </c>
      <c r="W35" s="128" t="s">
        <v>18</v>
      </c>
      <c r="X35" s="128"/>
      <c r="Y35" s="81"/>
      <c r="Z35" s="83">
        <v>0</v>
      </c>
      <c r="AA35" s="128" t="s">
        <v>18</v>
      </c>
      <c r="AB35" s="128"/>
      <c r="AC35" s="81"/>
      <c r="AD35" s="83">
        <v>0</v>
      </c>
      <c r="AE35" s="128" t="s">
        <v>18</v>
      </c>
      <c r="AF35" s="128"/>
      <c r="AG35" s="81"/>
      <c r="AH35" s="83">
        <v>0</v>
      </c>
      <c r="AI35" s="128" t="s">
        <v>18</v>
      </c>
      <c r="AJ35" s="128"/>
      <c r="AK35" s="81"/>
      <c r="AL35" s="83">
        <v>0</v>
      </c>
      <c r="AM35" s="128" t="s">
        <v>18</v>
      </c>
      <c r="AN35" s="128"/>
      <c r="AO35" s="81"/>
      <c r="AP35" s="83">
        <v>0</v>
      </c>
      <c r="AQ35" s="128" t="s">
        <v>18</v>
      </c>
      <c r="AR35" s="128"/>
      <c r="AS35" s="81"/>
      <c r="AT35" s="82">
        <f>Prisberegning!AZ29</f>
        <v>0</v>
      </c>
    </row>
    <row r="36" spans="1:46" s="42" customFormat="1" ht="23" customHeight="1">
      <c r="A36" s="72">
        <v>24</v>
      </c>
      <c r="B36" s="132"/>
      <c r="C36" s="135"/>
      <c r="D36" s="136"/>
      <c r="E36" s="81"/>
      <c r="F36" s="83">
        <v>0</v>
      </c>
      <c r="G36" s="128" t="s">
        <v>18</v>
      </c>
      <c r="H36" s="128"/>
      <c r="I36" s="81"/>
      <c r="J36" s="83">
        <v>0</v>
      </c>
      <c r="K36" s="128" t="s">
        <v>18</v>
      </c>
      <c r="L36" s="128"/>
      <c r="M36" s="81"/>
      <c r="N36" s="83">
        <v>0</v>
      </c>
      <c r="O36" s="128" t="s">
        <v>18</v>
      </c>
      <c r="P36" s="128"/>
      <c r="Q36" s="81"/>
      <c r="R36" s="83">
        <v>0</v>
      </c>
      <c r="S36" s="128" t="s">
        <v>18</v>
      </c>
      <c r="T36" s="128"/>
      <c r="U36" s="81"/>
      <c r="V36" s="83">
        <v>0</v>
      </c>
      <c r="W36" s="128" t="s">
        <v>18</v>
      </c>
      <c r="X36" s="128"/>
      <c r="Y36" s="81"/>
      <c r="Z36" s="83">
        <v>0</v>
      </c>
      <c r="AA36" s="128" t="s">
        <v>18</v>
      </c>
      <c r="AB36" s="128"/>
      <c r="AC36" s="81"/>
      <c r="AD36" s="83">
        <v>0</v>
      </c>
      <c r="AE36" s="128" t="s">
        <v>18</v>
      </c>
      <c r="AF36" s="128"/>
      <c r="AG36" s="81"/>
      <c r="AH36" s="83">
        <v>0</v>
      </c>
      <c r="AI36" s="128" t="s">
        <v>18</v>
      </c>
      <c r="AJ36" s="128"/>
      <c r="AK36" s="81"/>
      <c r="AL36" s="83">
        <v>0</v>
      </c>
      <c r="AM36" s="128" t="s">
        <v>18</v>
      </c>
      <c r="AN36" s="128"/>
      <c r="AO36" s="81"/>
      <c r="AP36" s="83">
        <v>0</v>
      </c>
      <c r="AQ36" s="128" t="s">
        <v>18</v>
      </c>
      <c r="AR36" s="128"/>
      <c r="AS36" s="81"/>
      <c r="AT36" s="82">
        <f>Prisberegning!AZ30</f>
        <v>0</v>
      </c>
    </row>
    <row r="37" spans="1:46" s="42" customFormat="1" ht="23" customHeight="1">
      <c r="A37" s="72">
        <v>25</v>
      </c>
      <c r="B37" s="132"/>
      <c r="C37" s="135"/>
      <c r="D37" s="136"/>
      <c r="E37" s="81"/>
      <c r="F37" s="83">
        <v>0</v>
      </c>
      <c r="G37" s="128" t="s">
        <v>18</v>
      </c>
      <c r="H37" s="128"/>
      <c r="I37" s="81"/>
      <c r="J37" s="83">
        <v>0</v>
      </c>
      <c r="K37" s="128" t="s">
        <v>18</v>
      </c>
      <c r="L37" s="128"/>
      <c r="M37" s="81"/>
      <c r="N37" s="83">
        <v>0</v>
      </c>
      <c r="O37" s="128" t="s">
        <v>18</v>
      </c>
      <c r="P37" s="128"/>
      <c r="Q37" s="81"/>
      <c r="R37" s="83">
        <v>0</v>
      </c>
      <c r="S37" s="128" t="s">
        <v>18</v>
      </c>
      <c r="T37" s="128"/>
      <c r="U37" s="81"/>
      <c r="V37" s="83">
        <v>0</v>
      </c>
      <c r="W37" s="128" t="s">
        <v>18</v>
      </c>
      <c r="X37" s="128"/>
      <c r="Y37" s="81"/>
      <c r="Z37" s="83">
        <v>0</v>
      </c>
      <c r="AA37" s="128" t="s">
        <v>18</v>
      </c>
      <c r="AB37" s="128"/>
      <c r="AC37" s="81"/>
      <c r="AD37" s="83">
        <v>0</v>
      </c>
      <c r="AE37" s="128" t="s">
        <v>18</v>
      </c>
      <c r="AF37" s="128"/>
      <c r="AG37" s="81"/>
      <c r="AH37" s="83">
        <v>0</v>
      </c>
      <c r="AI37" s="128" t="s">
        <v>18</v>
      </c>
      <c r="AJ37" s="128"/>
      <c r="AK37" s="81"/>
      <c r="AL37" s="83">
        <v>0</v>
      </c>
      <c r="AM37" s="128" t="s">
        <v>18</v>
      </c>
      <c r="AN37" s="128"/>
      <c r="AO37" s="81"/>
      <c r="AP37" s="83">
        <v>0</v>
      </c>
      <c r="AQ37" s="128" t="s">
        <v>18</v>
      </c>
      <c r="AR37" s="128"/>
      <c r="AS37" s="81"/>
      <c r="AT37" s="82">
        <f>Prisberegning!AZ31</f>
        <v>0</v>
      </c>
    </row>
    <row r="38" spans="1:46" s="42" customFormat="1" ht="19" customHeight="1">
      <c r="A38" s="72">
        <v>26</v>
      </c>
      <c r="B38" s="181"/>
      <c r="C38" s="135"/>
      <c r="D38" s="136"/>
      <c r="E38" s="50"/>
      <c r="F38" s="43">
        <v>0</v>
      </c>
      <c r="G38" s="171" t="s">
        <v>18</v>
      </c>
      <c r="H38" s="171"/>
      <c r="I38" s="50"/>
      <c r="J38" s="43">
        <v>0</v>
      </c>
      <c r="K38" s="171" t="s">
        <v>18</v>
      </c>
      <c r="L38" s="171"/>
      <c r="M38" s="50"/>
      <c r="N38" s="43">
        <v>0</v>
      </c>
      <c r="O38" s="171" t="s">
        <v>18</v>
      </c>
      <c r="P38" s="171"/>
      <c r="Q38" s="50"/>
      <c r="R38" s="43">
        <v>0</v>
      </c>
      <c r="S38" s="171" t="s">
        <v>18</v>
      </c>
      <c r="T38" s="171"/>
      <c r="U38" s="50"/>
      <c r="V38" s="43">
        <v>0</v>
      </c>
      <c r="W38" s="171" t="s">
        <v>18</v>
      </c>
      <c r="X38" s="171"/>
      <c r="Y38" s="50"/>
      <c r="Z38" s="43">
        <v>0</v>
      </c>
      <c r="AA38" s="171" t="s">
        <v>18</v>
      </c>
      <c r="AB38" s="171"/>
      <c r="AC38" s="50"/>
      <c r="AD38" s="43">
        <v>0</v>
      </c>
      <c r="AE38" s="171" t="s">
        <v>18</v>
      </c>
      <c r="AF38" s="171"/>
      <c r="AG38" s="50"/>
      <c r="AH38" s="43">
        <v>0</v>
      </c>
      <c r="AI38" s="171" t="s">
        <v>18</v>
      </c>
      <c r="AJ38" s="171"/>
      <c r="AK38" s="50"/>
      <c r="AL38" s="43">
        <v>0</v>
      </c>
      <c r="AM38" s="171" t="s">
        <v>18</v>
      </c>
      <c r="AN38" s="171"/>
      <c r="AO38" s="50"/>
      <c r="AP38" s="43">
        <v>0</v>
      </c>
      <c r="AQ38" s="171" t="s">
        <v>18</v>
      </c>
      <c r="AR38" s="171"/>
      <c r="AS38" s="50"/>
      <c r="AT38" s="73">
        <f>Prisberegning!AZ32</f>
        <v>0</v>
      </c>
    </row>
    <row r="39" spans="1:46" s="42" customFormat="1" ht="19" customHeight="1">
      <c r="A39" s="72">
        <v>27</v>
      </c>
      <c r="B39" s="181"/>
      <c r="C39" s="135"/>
      <c r="D39" s="136"/>
      <c r="E39" s="50"/>
      <c r="F39" s="43">
        <v>0</v>
      </c>
      <c r="G39" s="171" t="s">
        <v>18</v>
      </c>
      <c r="H39" s="171"/>
      <c r="I39" s="50"/>
      <c r="J39" s="43">
        <v>0</v>
      </c>
      <c r="K39" s="171" t="s">
        <v>18</v>
      </c>
      <c r="L39" s="171"/>
      <c r="M39" s="50"/>
      <c r="N39" s="43">
        <v>0</v>
      </c>
      <c r="O39" s="171" t="s">
        <v>18</v>
      </c>
      <c r="P39" s="171"/>
      <c r="Q39" s="50"/>
      <c r="R39" s="43">
        <v>0</v>
      </c>
      <c r="S39" s="171" t="s">
        <v>18</v>
      </c>
      <c r="T39" s="171"/>
      <c r="U39" s="50"/>
      <c r="V39" s="43">
        <v>0</v>
      </c>
      <c r="W39" s="171" t="s">
        <v>18</v>
      </c>
      <c r="X39" s="171"/>
      <c r="Y39" s="50"/>
      <c r="Z39" s="43">
        <v>0</v>
      </c>
      <c r="AA39" s="171" t="s">
        <v>18</v>
      </c>
      <c r="AB39" s="171"/>
      <c r="AC39" s="50"/>
      <c r="AD39" s="43">
        <v>0</v>
      </c>
      <c r="AE39" s="171" t="s">
        <v>18</v>
      </c>
      <c r="AF39" s="171"/>
      <c r="AG39" s="50"/>
      <c r="AH39" s="43">
        <v>0</v>
      </c>
      <c r="AI39" s="171" t="s">
        <v>18</v>
      </c>
      <c r="AJ39" s="171"/>
      <c r="AK39" s="50"/>
      <c r="AL39" s="43">
        <v>0</v>
      </c>
      <c r="AM39" s="171" t="s">
        <v>18</v>
      </c>
      <c r="AN39" s="171"/>
      <c r="AO39" s="50"/>
      <c r="AP39" s="43">
        <v>0</v>
      </c>
      <c r="AQ39" s="171" t="s">
        <v>18</v>
      </c>
      <c r="AR39" s="171"/>
      <c r="AS39" s="50"/>
      <c r="AT39" s="73">
        <f>Prisberegning!AZ33</f>
        <v>0</v>
      </c>
    </row>
    <row r="40" spans="1:46" s="42" customFormat="1" ht="19" customHeight="1">
      <c r="A40" s="72">
        <v>28</v>
      </c>
      <c r="B40" s="181"/>
      <c r="C40" s="135"/>
      <c r="D40" s="136"/>
      <c r="E40" s="50"/>
      <c r="F40" s="43">
        <v>0</v>
      </c>
      <c r="G40" s="171" t="s">
        <v>18</v>
      </c>
      <c r="H40" s="171"/>
      <c r="I40" s="50"/>
      <c r="J40" s="43">
        <v>0</v>
      </c>
      <c r="K40" s="171" t="s">
        <v>18</v>
      </c>
      <c r="L40" s="171"/>
      <c r="M40" s="50"/>
      <c r="N40" s="43">
        <v>0</v>
      </c>
      <c r="O40" s="171" t="s">
        <v>18</v>
      </c>
      <c r="P40" s="171"/>
      <c r="Q40" s="50"/>
      <c r="R40" s="43">
        <v>0</v>
      </c>
      <c r="S40" s="171" t="s">
        <v>18</v>
      </c>
      <c r="T40" s="171"/>
      <c r="U40" s="50"/>
      <c r="V40" s="43">
        <v>0</v>
      </c>
      <c r="W40" s="171" t="s">
        <v>18</v>
      </c>
      <c r="X40" s="171"/>
      <c r="Y40" s="50"/>
      <c r="Z40" s="43">
        <v>0</v>
      </c>
      <c r="AA40" s="171" t="s">
        <v>18</v>
      </c>
      <c r="AB40" s="171"/>
      <c r="AC40" s="50"/>
      <c r="AD40" s="43">
        <v>0</v>
      </c>
      <c r="AE40" s="171" t="s">
        <v>18</v>
      </c>
      <c r="AF40" s="171"/>
      <c r="AG40" s="50"/>
      <c r="AH40" s="43">
        <v>0</v>
      </c>
      <c r="AI40" s="171" t="s">
        <v>18</v>
      </c>
      <c r="AJ40" s="171"/>
      <c r="AK40" s="50"/>
      <c r="AL40" s="43">
        <v>0</v>
      </c>
      <c r="AM40" s="171" t="s">
        <v>18</v>
      </c>
      <c r="AN40" s="171"/>
      <c r="AO40" s="50"/>
      <c r="AP40" s="43">
        <v>0</v>
      </c>
      <c r="AQ40" s="171" t="s">
        <v>18</v>
      </c>
      <c r="AR40" s="171"/>
      <c r="AS40" s="50"/>
      <c r="AT40" s="73">
        <f>Prisberegning!AZ34</f>
        <v>0</v>
      </c>
    </row>
    <row r="41" spans="1:46" s="42" customFormat="1" ht="19" customHeight="1">
      <c r="A41" s="72">
        <v>29</v>
      </c>
      <c r="B41" s="181"/>
      <c r="C41" s="135"/>
      <c r="D41" s="136"/>
      <c r="E41" s="50"/>
      <c r="F41" s="43">
        <v>0</v>
      </c>
      <c r="G41" s="171" t="s">
        <v>18</v>
      </c>
      <c r="H41" s="171"/>
      <c r="I41" s="50"/>
      <c r="J41" s="43">
        <v>0</v>
      </c>
      <c r="K41" s="171" t="s">
        <v>18</v>
      </c>
      <c r="L41" s="171"/>
      <c r="M41" s="50"/>
      <c r="N41" s="43">
        <v>0</v>
      </c>
      <c r="O41" s="171" t="s">
        <v>18</v>
      </c>
      <c r="P41" s="171"/>
      <c r="Q41" s="50"/>
      <c r="R41" s="43">
        <v>0</v>
      </c>
      <c r="S41" s="171" t="s">
        <v>18</v>
      </c>
      <c r="T41" s="171"/>
      <c r="U41" s="50"/>
      <c r="V41" s="43">
        <v>0</v>
      </c>
      <c r="W41" s="171" t="s">
        <v>18</v>
      </c>
      <c r="X41" s="171"/>
      <c r="Y41" s="50"/>
      <c r="Z41" s="43">
        <v>0</v>
      </c>
      <c r="AA41" s="171" t="s">
        <v>18</v>
      </c>
      <c r="AB41" s="171"/>
      <c r="AC41" s="50"/>
      <c r="AD41" s="43">
        <v>0</v>
      </c>
      <c r="AE41" s="171" t="s">
        <v>18</v>
      </c>
      <c r="AF41" s="171"/>
      <c r="AG41" s="50"/>
      <c r="AH41" s="43">
        <v>0</v>
      </c>
      <c r="AI41" s="171" t="s">
        <v>18</v>
      </c>
      <c r="AJ41" s="171"/>
      <c r="AK41" s="50"/>
      <c r="AL41" s="43">
        <v>0</v>
      </c>
      <c r="AM41" s="171" t="s">
        <v>18</v>
      </c>
      <c r="AN41" s="171"/>
      <c r="AO41" s="50"/>
      <c r="AP41" s="43">
        <v>0</v>
      </c>
      <c r="AQ41" s="171" t="s">
        <v>18</v>
      </c>
      <c r="AR41" s="171"/>
      <c r="AS41" s="50"/>
      <c r="AT41" s="73">
        <f>Prisberegning!AZ35</f>
        <v>0</v>
      </c>
    </row>
    <row r="42" spans="1:46" s="42" customFormat="1" ht="19" customHeight="1" thickBot="1">
      <c r="A42" s="74">
        <v>30</v>
      </c>
      <c r="B42" s="176"/>
      <c r="C42" s="177"/>
      <c r="D42" s="178"/>
      <c r="E42" s="44"/>
      <c r="F42" s="45">
        <v>0</v>
      </c>
      <c r="G42" s="175" t="s">
        <v>18</v>
      </c>
      <c r="H42" s="175"/>
      <c r="I42" s="44"/>
      <c r="J42" s="45">
        <v>0</v>
      </c>
      <c r="K42" s="175" t="s">
        <v>18</v>
      </c>
      <c r="L42" s="175"/>
      <c r="M42" s="44"/>
      <c r="N42" s="45">
        <v>0</v>
      </c>
      <c r="O42" s="175" t="s">
        <v>18</v>
      </c>
      <c r="P42" s="175"/>
      <c r="Q42" s="44"/>
      <c r="R42" s="45">
        <v>0</v>
      </c>
      <c r="S42" s="175" t="s">
        <v>18</v>
      </c>
      <c r="T42" s="175"/>
      <c r="U42" s="44"/>
      <c r="V42" s="45">
        <v>0</v>
      </c>
      <c r="W42" s="175" t="s">
        <v>18</v>
      </c>
      <c r="X42" s="175"/>
      <c r="Y42" s="44"/>
      <c r="Z42" s="45">
        <v>0</v>
      </c>
      <c r="AA42" s="175" t="s">
        <v>18</v>
      </c>
      <c r="AB42" s="175"/>
      <c r="AC42" s="44"/>
      <c r="AD42" s="45">
        <v>0</v>
      </c>
      <c r="AE42" s="175" t="s">
        <v>18</v>
      </c>
      <c r="AF42" s="175"/>
      <c r="AG42" s="44"/>
      <c r="AH42" s="45">
        <v>0</v>
      </c>
      <c r="AI42" s="175" t="s">
        <v>18</v>
      </c>
      <c r="AJ42" s="175"/>
      <c r="AK42" s="44"/>
      <c r="AL42" s="45">
        <v>0</v>
      </c>
      <c r="AM42" s="175" t="s">
        <v>18</v>
      </c>
      <c r="AN42" s="175"/>
      <c r="AO42" s="44"/>
      <c r="AP42" s="45">
        <v>0</v>
      </c>
      <c r="AQ42" s="175" t="s">
        <v>18</v>
      </c>
      <c r="AR42" s="175"/>
      <c r="AS42" s="44"/>
      <c r="AT42" s="75">
        <f>Prisberegning!AZ36</f>
        <v>0</v>
      </c>
    </row>
    <row r="43" spans="1:46">
      <c r="I43" s="3"/>
    </row>
    <row r="44" spans="1:46">
      <c r="I44" s="3"/>
    </row>
    <row r="45" spans="1:46">
      <c r="I45" s="3"/>
    </row>
    <row r="46" spans="1:46">
      <c r="I46" s="3"/>
    </row>
    <row r="47" spans="1:46">
      <c r="I47" s="3"/>
    </row>
    <row r="48" spans="1:46">
      <c r="I48" s="3"/>
    </row>
    <row r="49" spans="9:9">
      <c r="I49" s="3"/>
    </row>
    <row r="50" spans="9:9">
      <c r="I50" s="3"/>
    </row>
    <row r="51" spans="9:9">
      <c r="I51" s="3"/>
    </row>
    <row r="52" spans="9:9">
      <c r="I52" s="3"/>
    </row>
    <row r="53" spans="9:9">
      <c r="I53" s="3"/>
    </row>
    <row r="54" spans="9:9">
      <c r="I54" s="3"/>
    </row>
    <row r="55" spans="9:9">
      <c r="I55" s="3"/>
    </row>
    <row r="56" spans="9:9">
      <c r="I56" s="3"/>
    </row>
    <row r="57" spans="9:9">
      <c r="I57" s="3"/>
    </row>
    <row r="58" spans="9:9">
      <c r="I58" s="3"/>
    </row>
    <row r="59" spans="9:9">
      <c r="I59" s="3"/>
    </row>
    <row r="60" spans="9:9">
      <c r="I60" s="3"/>
    </row>
    <row r="61" spans="9:9">
      <c r="I61" s="3"/>
    </row>
    <row r="62" spans="9:9">
      <c r="I62" s="3"/>
    </row>
    <row r="63" spans="9:9">
      <c r="I63" s="3"/>
    </row>
    <row r="64" spans="9:9">
      <c r="I64" s="3"/>
    </row>
    <row r="65" spans="9:9">
      <c r="I65" s="3"/>
    </row>
    <row r="66" spans="9:9">
      <c r="I66" s="3"/>
    </row>
    <row r="67" spans="9:9">
      <c r="I67" s="3"/>
    </row>
    <row r="68" spans="9:9">
      <c r="I68" s="3"/>
    </row>
    <row r="69" spans="9:9">
      <c r="I69" s="3"/>
    </row>
    <row r="70" spans="9:9">
      <c r="I70" s="3"/>
    </row>
    <row r="71" spans="9:9">
      <c r="I71" s="3"/>
    </row>
    <row r="72" spans="9:9">
      <c r="I72" s="3"/>
    </row>
    <row r="73" spans="9:9">
      <c r="I73" s="3"/>
    </row>
    <row r="74" spans="9:9">
      <c r="I74" s="3"/>
    </row>
    <row r="75" spans="9:9">
      <c r="I75" s="3"/>
    </row>
    <row r="76" spans="9:9">
      <c r="I76" s="3"/>
    </row>
    <row r="77" spans="9:9">
      <c r="I77" s="3"/>
    </row>
    <row r="78" spans="9:9">
      <c r="I78" s="3"/>
    </row>
    <row r="79" spans="9:9">
      <c r="I79" s="3"/>
    </row>
    <row r="80" spans="9:9">
      <c r="I80" s="3"/>
    </row>
    <row r="81" spans="9:9">
      <c r="I81" s="3"/>
    </row>
    <row r="82" spans="9:9">
      <c r="I82" s="3"/>
    </row>
    <row r="83" spans="9:9">
      <c r="I83" s="3"/>
    </row>
    <row r="84" spans="9:9">
      <c r="I84" s="3"/>
    </row>
    <row r="85" spans="9:9">
      <c r="I85" s="3"/>
    </row>
    <row r="86" spans="9:9">
      <c r="I86" s="3"/>
    </row>
    <row r="87" spans="9:9">
      <c r="I87" s="3"/>
    </row>
    <row r="88" spans="9:9">
      <c r="I88" s="3"/>
    </row>
    <row r="89" spans="9:9">
      <c r="I89" s="3"/>
    </row>
    <row r="90" spans="9:9">
      <c r="I90" s="3"/>
    </row>
    <row r="91" spans="9:9">
      <c r="I91" s="3"/>
    </row>
    <row r="92" spans="9:9">
      <c r="I92" s="3"/>
    </row>
    <row r="93" spans="9:9">
      <c r="I93" s="3"/>
    </row>
    <row r="94" spans="9:9">
      <c r="I94" s="3"/>
    </row>
    <row r="95" spans="9:9">
      <c r="I95" s="3"/>
    </row>
    <row r="96" spans="9:9">
      <c r="I96" s="3"/>
    </row>
    <row r="97" spans="9:9">
      <c r="I97" s="3"/>
    </row>
    <row r="98" spans="9:9">
      <c r="I98" s="3"/>
    </row>
    <row r="99" spans="9:9">
      <c r="I99" s="3"/>
    </row>
    <row r="100" spans="9:9">
      <c r="I100" s="3"/>
    </row>
    <row r="101" spans="9:9">
      <c r="I101" s="3"/>
    </row>
    <row r="102" spans="9:9">
      <c r="I102" s="3"/>
    </row>
    <row r="103" spans="9:9">
      <c r="I103" s="3"/>
    </row>
    <row r="104" spans="9:9">
      <c r="I104" s="3"/>
    </row>
    <row r="105" spans="9:9">
      <c r="I105" s="3"/>
    </row>
    <row r="106" spans="9:9">
      <c r="I106" s="3"/>
    </row>
    <row r="107" spans="9:9">
      <c r="I107" s="3"/>
    </row>
    <row r="108" spans="9:9">
      <c r="I108" s="3"/>
    </row>
    <row r="109" spans="9:9">
      <c r="I109" s="3"/>
    </row>
    <row r="110" spans="9:9">
      <c r="I110" s="3"/>
    </row>
    <row r="111" spans="9:9">
      <c r="I111" s="3"/>
    </row>
    <row r="112" spans="9:9">
      <c r="I112" s="3"/>
    </row>
    <row r="113" spans="5:45" ht="15" hidden="1" customHeight="1">
      <c r="I113" s="3"/>
    </row>
    <row r="114" spans="5:45" hidden="1">
      <c r="I114" s="3"/>
    </row>
    <row r="115" spans="5:45" hidden="1">
      <c r="G115" s="170" t="s">
        <v>31</v>
      </c>
      <c r="H115" s="170"/>
      <c r="I115" s="3"/>
      <c r="K115" s="170" t="s">
        <v>31</v>
      </c>
      <c r="L115" s="170"/>
      <c r="O115" s="170" t="s">
        <v>31</v>
      </c>
      <c r="P115" s="170"/>
      <c r="S115" s="170" t="s">
        <v>31</v>
      </c>
      <c r="T115" s="170"/>
      <c r="W115" s="170" t="s">
        <v>31</v>
      </c>
      <c r="X115" s="170"/>
      <c r="AA115" s="170" t="s">
        <v>31</v>
      </c>
      <c r="AB115" s="170"/>
      <c r="AE115" s="170" t="s">
        <v>31</v>
      </c>
      <c r="AF115" s="170"/>
      <c r="AI115" s="170" t="s">
        <v>31</v>
      </c>
      <c r="AJ115" s="170"/>
      <c r="AM115" s="170" t="s">
        <v>31</v>
      </c>
      <c r="AN115" s="170"/>
      <c r="AQ115" s="170" t="s">
        <v>31</v>
      </c>
      <c r="AR115" s="170"/>
    </row>
    <row r="116" spans="5:45" hidden="1">
      <c r="G116" s="173">
        <v>599</v>
      </c>
      <c r="H116" s="173"/>
      <c r="I116" s="31"/>
      <c r="K116" s="173">
        <v>400</v>
      </c>
      <c r="L116" s="173"/>
      <c r="O116" s="173">
        <v>350</v>
      </c>
      <c r="P116" s="173"/>
      <c r="S116" s="173">
        <v>250</v>
      </c>
      <c r="T116" s="173"/>
      <c r="W116" s="173">
        <v>250</v>
      </c>
      <c r="X116" s="173"/>
      <c r="AA116" s="173">
        <v>400</v>
      </c>
      <c r="AB116" s="173"/>
      <c r="AE116" s="173">
        <v>100</v>
      </c>
      <c r="AF116" s="173"/>
      <c r="AI116" s="173">
        <v>400</v>
      </c>
      <c r="AJ116" s="173"/>
      <c r="AM116" s="173">
        <v>300</v>
      </c>
      <c r="AN116" s="173"/>
      <c r="AQ116" s="173">
        <v>450</v>
      </c>
      <c r="AR116" s="173"/>
    </row>
    <row r="117" spans="5:45" hidden="1">
      <c r="E117" s="2" t="s">
        <v>32</v>
      </c>
      <c r="G117" s="170">
        <f>G116*0.7</f>
        <v>419.29999999999995</v>
      </c>
      <c r="H117" s="170"/>
      <c r="K117" s="170">
        <f>K116*0.7</f>
        <v>280</v>
      </c>
      <c r="L117" s="170"/>
      <c r="O117" s="170">
        <f>O116*0.7</f>
        <v>244.99999999999997</v>
      </c>
      <c r="P117" s="170"/>
      <c r="S117" s="170">
        <f>S116*0.7</f>
        <v>175</v>
      </c>
      <c r="T117" s="170"/>
      <c r="W117" s="170">
        <f>W116*0.7</f>
        <v>175</v>
      </c>
      <c r="X117" s="170"/>
      <c r="AA117" s="170">
        <f>AA116*0.7</f>
        <v>280</v>
      </c>
      <c r="AB117" s="170"/>
      <c r="AE117" s="170">
        <f>AE116*0.7</f>
        <v>70</v>
      </c>
      <c r="AF117" s="170"/>
      <c r="AI117" s="170">
        <f>AI116*0.7</f>
        <v>280</v>
      </c>
      <c r="AJ117" s="170"/>
      <c r="AM117" s="170">
        <f>AM116*0.7</f>
        <v>210</v>
      </c>
      <c r="AN117" s="170"/>
      <c r="AQ117" s="170">
        <f>AQ116*0.7</f>
        <v>315</v>
      </c>
      <c r="AR117" s="170"/>
    </row>
    <row r="118" spans="5:45" hidden="1">
      <c r="G118" s="170">
        <v>37</v>
      </c>
      <c r="H118" s="170"/>
      <c r="K118" s="170">
        <v>37</v>
      </c>
      <c r="L118" s="170"/>
      <c r="O118" s="170">
        <v>37</v>
      </c>
      <c r="P118" s="170"/>
      <c r="S118" s="170">
        <v>37</v>
      </c>
      <c r="T118" s="170"/>
      <c r="W118" s="170">
        <v>37</v>
      </c>
      <c r="X118" s="170"/>
      <c r="AA118" s="170">
        <v>37</v>
      </c>
      <c r="AB118" s="170"/>
      <c r="AE118" s="170">
        <v>37</v>
      </c>
      <c r="AF118" s="170"/>
      <c r="AI118" s="170">
        <v>37</v>
      </c>
      <c r="AJ118" s="170"/>
      <c r="AM118" s="170">
        <v>37</v>
      </c>
      <c r="AN118" s="170"/>
      <c r="AQ118" s="170">
        <v>37</v>
      </c>
      <c r="AR118" s="170"/>
    </row>
    <row r="119" spans="5:45" hidden="1">
      <c r="E119" s="2" t="s">
        <v>33</v>
      </c>
      <c r="G119" s="174">
        <f>SUM(G117:H118)</f>
        <v>456.29999999999995</v>
      </c>
      <c r="H119" s="174"/>
      <c r="K119" s="174">
        <f>SUM(K117:L118)</f>
        <v>317</v>
      </c>
      <c r="L119" s="174"/>
      <c r="O119" s="174">
        <f>SUM(O117:P118)</f>
        <v>282</v>
      </c>
      <c r="P119" s="174"/>
      <c r="S119" s="174">
        <f>SUM(S117:T118)</f>
        <v>212</v>
      </c>
      <c r="T119" s="174"/>
      <c r="W119" s="174">
        <f>SUM(W117:X118)</f>
        <v>212</v>
      </c>
      <c r="X119" s="174"/>
      <c r="AA119" s="174">
        <f>SUM(AA117:AB118)</f>
        <v>317</v>
      </c>
      <c r="AB119" s="174"/>
      <c r="AE119" s="174">
        <f>SUM(AE117:AF118)</f>
        <v>107</v>
      </c>
      <c r="AF119" s="174"/>
      <c r="AI119" s="174">
        <f>SUM(AI117:AJ118)</f>
        <v>317</v>
      </c>
      <c r="AJ119" s="174"/>
      <c r="AM119" s="174">
        <f>SUM(AM117:AN118)</f>
        <v>247</v>
      </c>
      <c r="AN119" s="174"/>
      <c r="AQ119" s="174">
        <f>SUM(AQ117:AR118)</f>
        <v>352</v>
      </c>
      <c r="AR119" s="174"/>
    </row>
    <row r="120" spans="5:45" ht="15" hidden="1" customHeight="1" thickBot="1">
      <c r="E120" s="2" t="s">
        <v>34</v>
      </c>
      <c r="G120" s="172">
        <f>G119+G118</f>
        <v>493.29999999999995</v>
      </c>
      <c r="H120" s="172"/>
      <c r="K120" s="172">
        <f>K119+K118</f>
        <v>354</v>
      </c>
      <c r="L120" s="172"/>
      <c r="O120" s="172">
        <f>O119+O118</f>
        <v>319</v>
      </c>
      <c r="P120" s="172"/>
      <c r="S120" s="172">
        <f>S119+S118</f>
        <v>249</v>
      </c>
      <c r="T120" s="172"/>
      <c r="W120" s="172">
        <f>W119+W118</f>
        <v>249</v>
      </c>
      <c r="X120" s="172"/>
      <c r="AA120" s="172">
        <f>AA119+AA118</f>
        <v>354</v>
      </c>
      <c r="AB120" s="172"/>
      <c r="AE120" s="172">
        <f>AE119+AE118</f>
        <v>144</v>
      </c>
      <c r="AF120" s="172"/>
      <c r="AI120" s="172">
        <f>AI119+AI118</f>
        <v>354</v>
      </c>
      <c r="AJ120" s="172"/>
      <c r="AM120" s="172">
        <f>AM119+AM118</f>
        <v>284</v>
      </c>
      <c r="AN120" s="172"/>
      <c r="AQ120" s="172">
        <f>AQ119+AQ118</f>
        <v>389</v>
      </c>
      <c r="AR120" s="172"/>
    </row>
    <row r="121" spans="5:45" hidden="1"/>
    <row r="122" spans="5:45" hidden="1"/>
    <row r="123" spans="5:45" hidden="1">
      <c r="F123" s="119">
        <v>0</v>
      </c>
      <c r="G123" s="55" t="s">
        <v>64</v>
      </c>
      <c r="H123" s="55">
        <v>424</v>
      </c>
      <c r="I123" s="54" t="s">
        <v>11</v>
      </c>
      <c r="J123" s="119">
        <v>0</v>
      </c>
      <c r="K123" s="55">
        <v>116</v>
      </c>
      <c r="L123" s="55">
        <v>280</v>
      </c>
      <c r="M123" s="54" t="s">
        <v>11</v>
      </c>
      <c r="N123" s="119">
        <v>0</v>
      </c>
      <c r="O123" s="55" t="s">
        <v>64</v>
      </c>
      <c r="P123" s="56">
        <v>198</v>
      </c>
      <c r="Q123" s="54" t="s">
        <v>11</v>
      </c>
      <c r="R123" s="119">
        <v>0</v>
      </c>
      <c r="S123" s="55" t="s">
        <v>64</v>
      </c>
      <c r="T123" s="56">
        <v>459</v>
      </c>
      <c r="U123" s="54" t="s">
        <v>11</v>
      </c>
      <c r="V123" s="119">
        <v>0</v>
      </c>
      <c r="W123" s="55" t="s">
        <v>64</v>
      </c>
      <c r="X123" s="56">
        <v>245</v>
      </c>
      <c r="Y123" s="54" t="s">
        <v>11</v>
      </c>
      <c r="Z123" s="119">
        <v>0</v>
      </c>
      <c r="AA123" s="55" t="s">
        <v>72</v>
      </c>
      <c r="AB123" s="56">
        <v>424</v>
      </c>
      <c r="AC123" s="54" t="s">
        <v>11</v>
      </c>
      <c r="AD123" s="119">
        <v>0</v>
      </c>
      <c r="AE123" s="55" t="s">
        <v>64</v>
      </c>
      <c r="AF123" s="56">
        <v>669</v>
      </c>
      <c r="AG123" s="54" t="s">
        <v>11</v>
      </c>
      <c r="AH123" s="119">
        <v>0</v>
      </c>
      <c r="AI123" s="55" t="s">
        <v>90</v>
      </c>
      <c r="AJ123" s="56">
        <v>247</v>
      </c>
      <c r="AK123" s="54" t="s">
        <v>11</v>
      </c>
      <c r="AL123" s="119">
        <v>0</v>
      </c>
      <c r="AM123" s="55" t="s">
        <v>90</v>
      </c>
      <c r="AN123" s="56">
        <v>352</v>
      </c>
      <c r="AO123" s="54" t="s">
        <v>11</v>
      </c>
      <c r="AP123" s="119">
        <v>0</v>
      </c>
      <c r="AQ123" s="56" t="s">
        <v>92</v>
      </c>
      <c r="AR123" s="56">
        <v>947</v>
      </c>
      <c r="AS123" s="54" t="s">
        <v>11</v>
      </c>
    </row>
    <row r="124" spans="5:45" hidden="1">
      <c r="F124" s="119">
        <v>1</v>
      </c>
      <c r="G124" s="55" t="s">
        <v>65</v>
      </c>
      <c r="H124" s="55">
        <v>424</v>
      </c>
      <c r="I124" s="54" t="s">
        <v>12</v>
      </c>
      <c r="J124" s="119">
        <v>1</v>
      </c>
      <c r="K124" s="55">
        <v>128</v>
      </c>
      <c r="L124" s="55">
        <v>280</v>
      </c>
      <c r="M124" s="54" t="s">
        <v>12</v>
      </c>
      <c r="N124" s="119">
        <v>1</v>
      </c>
      <c r="O124" s="55" t="s">
        <v>65</v>
      </c>
      <c r="P124" s="56">
        <v>198</v>
      </c>
      <c r="Q124" s="54" t="s">
        <v>12</v>
      </c>
      <c r="R124" s="119">
        <v>1</v>
      </c>
      <c r="S124" s="55" t="s">
        <v>65</v>
      </c>
      <c r="T124" s="56">
        <v>459</v>
      </c>
      <c r="U124" s="54" t="s">
        <v>12</v>
      </c>
      <c r="V124" s="119">
        <v>1</v>
      </c>
      <c r="W124" s="55" t="s">
        <v>65</v>
      </c>
      <c r="X124" s="56">
        <v>245</v>
      </c>
      <c r="Y124" s="54" t="s">
        <v>12</v>
      </c>
      <c r="Z124" s="119">
        <v>1</v>
      </c>
      <c r="AA124" s="55" t="s">
        <v>73</v>
      </c>
      <c r="AB124" s="56">
        <v>424</v>
      </c>
      <c r="AC124" s="54" t="s">
        <v>12</v>
      </c>
      <c r="AD124" s="119">
        <v>1</v>
      </c>
      <c r="AE124" s="55" t="s">
        <v>65</v>
      </c>
      <c r="AF124" s="56">
        <v>669</v>
      </c>
      <c r="AG124" s="54" t="s">
        <v>12</v>
      </c>
      <c r="AH124" s="119">
        <v>1</v>
      </c>
      <c r="AI124" s="55" t="s">
        <v>14</v>
      </c>
      <c r="AJ124" s="56">
        <v>282</v>
      </c>
      <c r="AK124" s="54" t="s">
        <v>12</v>
      </c>
      <c r="AL124" s="119">
        <v>1</v>
      </c>
      <c r="AM124" s="55" t="s">
        <v>91</v>
      </c>
      <c r="AN124" s="56">
        <v>387</v>
      </c>
      <c r="AO124" s="54" t="s">
        <v>12</v>
      </c>
      <c r="AP124" s="119">
        <v>1</v>
      </c>
      <c r="AQ124" s="56" t="s">
        <v>0</v>
      </c>
      <c r="AR124" s="56">
        <v>0</v>
      </c>
      <c r="AS124" s="54" t="s">
        <v>12</v>
      </c>
    </row>
    <row r="125" spans="5:45" hidden="1">
      <c r="F125" s="119">
        <v>2</v>
      </c>
      <c r="G125" s="55" t="s">
        <v>66</v>
      </c>
      <c r="H125" s="55">
        <v>424</v>
      </c>
      <c r="I125" s="54"/>
      <c r="J125" s="119">
        <v>2</v>
      </c>
      <c r="K125" s="55">
        <v>140</v>
      </c>
      <c r="L125" s="55">
        <v>280</v>
      </c>
      <c r="M125" s="54"/>
      <c r="N125" s="119">
        <v>2</v>
      </c>
      <c r="O125" s="55" t="s">
        <v>66</v>
      </c>
      <c r="P125" s="56">
        <v>198</v>
      </c>
      <c r="Q125" s="54"/>
      <c r="R125" s="119">
        <v>2</v>
      </c>
      <c r="S125" s="55" t="s">
        <v>66</v>
      </c>
      <c r="T125" s="56">
        <v>459</v>
      </c>
      <c r="U125" s="54"/>
      <c r="V125" s="119">
        <v>2</v>
      </c>
      <c r="W125" s="55" t="s">
        <v>66</v>
      </c>
      <c r="X125" s="56">
        <v>245</v>
      </c>
      <c r="Y125" s="54"/>
      <c r="Z125" s="119">
        <v>2</v>
      </c>
      <c r="AA125" s="55" t="s">
        <v>74</v>
      </c>
      <c r="AB125" s="56">
        <v>424</v>
      </c>
      <c r="AC125" s="54"/>
      <c r="AD125" s="119">
        <v>2</v>
      </c>
      <c r="AE125" s="55" t="s">
        <v>66</v>
      </c>
      <c r="AF125" s="56">
        <v>669</v>
      </c>
      <c r="AG125" s="54"/>
      <c r="AH125" s="119">
        <v>2</v>
      </c>
      <c r="AI125" s="55" t="s">
        <v>91</v>
      </c>
      <c r="AJ125" s="56">
        <v>317</v>
      </c>
      <c r="AK125" s="54"/>
      <c r="AL125" s="119">
        <v>2</v>
      </c>
      <c r="AM125" s="55" t="s">
        <v>0</v>
      </c>
      <c r="AN125" s="56">
        <v>0</v>
      </c>
      <c r="AO125" s="54"/>
      <c r="AP125" s="119">
        <v>2</v>
      </c>
      <c r="AQ125" s="56" t="s">
        <v>1</v>
      </c>
      <c r="AR125" s="56">
        <v>0</v>
      </c>
      <c r="AS125" s="57"/>
    </row>
    <row r="126" spans="5:45" hidden="1">
      <c r="F126" s="119">
        <v>3</v>
      </c>
      <c r="G126" s="55" t="s">
        <v>67</v>
      </c>
      <c r="H126" s="55">
        <v>459</v>
      </c>
      <c r="I126" s="54"/>
      <c r="J126" s="119">
        <v>3</v>
      </c>
      <c r="K126" s="55">
        <v>152</v>
      </c>
      <c r="L126" s="55">
        <v>280</v>
      </c>
      <c r="M126" s="54"/>
      <c r="N126" s="119">
        <v>3</v>
      </c>
      <c r="O126" s="55" t="s">
        <v>94</v>
      </c>
      <c r="P126" s="56">
        <v>198</v>
      </c>
      <c r="Q126" s="54"/>
      <c r="R126" s="119">
        <v>3</v>
      </c>
      <c r="S126" s="55" t="s">
        <v>67</v>
      </c>
      <c r="T126" s="56">
        <v>494</v>
      </c>
      <c r="U126" s="54"/>
      <c r="V126" s="119">
        <v>3</v>
      </c>
      <c r="W126" s="55" t="s">
        <v>67</v>
      </c>
      <c r="X126" s="56">
        <v>280</v>
      </c>
      <c r="Y126" s="54"/>
      <c r="Z126" s="119">
        <v>3</v>
      </c>
      <c r="AA126" s="55" t="s">
        <v>75</v>
      </c>
      <c r="AB126" s="56">
        <v>459</v>
      </c>
      <c r="AC126" s="54"/>
      <c r="AD126" s="119">
        <v>3</v>
      </c>
      <c r="AE126" s="55" t="s">
        <v>67</v>
      </c>
      <c r="AF126" s="56">
        <v>704</v>
      </c>
      <c r="AG126" s="54"/>
      <c r="AH126" s="119">
        <v>3</v>
      </c>
      <c r="AI126" s="55" t="s">
        <v>18</v>
      </c>
      <c r="AJ126" s="56">
        <v>0</v>
      </c>
      <c r="AK126" s="54"/>
      <c r="AL126" s="119">
        <v>3</v>
      </c>
      <c r="AM126" s="55" t="s">
        <v>0</v>
      </c>
      <c r="AN126" s="56">
        <v>0</v>
      </c>
      <c r="AO126" s="54"/>
      <c r="AP126" s="119">
        <v>3</v>
      </c>
      <c r="AQ126" s="56" t="s">
        <v>18</v>
      </c>
      <c r="AR126" s="56">
        <v>0</v>
      </c>
      <c r="AS126" s="57"/>
    </row>
    <row r="127" spans="5:45" hidden="1">
      <c r="F127" s="119">
        <v>4</v>
      </c>
      <c r="G127" s="55" t="s">
        <v>27</v>
      </c>
      <c r="H127" s="55">
        <v>459</v>
      </c>
      <c r="I127" s="54"/>
      <c r="J127" s="119">
        <v>4</v>
      </c>
      <c r="K127" s="55">
        <v>164</v>
      </c>
      <c r="L127" s="55">
        <v>280</v>
      </c>
      <c r="M127" s="54"/>
      <c r="N127" s="119">
        <v>4</v>
      </c>
      <c r="O127" s="55" t="s">
        <v>95</v>
      </c>
      <c r="P127" s="56">
        <v>198</v>
      </c>
      <c r="Q127" s="54"/>
      <c r="R127" s="119">
        <v>4</v>
      </c>
      <c r="S127" s="55" t="s">
        <v>27</v>
      </c>
      <c r="T127" s="56">
        <v>494</v>
      </c>
      <c r="U127" s="54"/>
      <c r="V127" s="119">
        <v>4</v>
      </c>
      <c r="W127" s="55" t="s">
        <v>27</v>
      </c>
      <c r="X127" s="56">
        <v>280</v>
      </c>
      <c r="Y127" s="54"/>
      <c r="Z127" s="119">
        <v>4</v>
      </c>
      <c r="AA127" s="55" t="s">
        <v>76</v>
      </c>
      <c r="AB127" s="56">
        <v>459</v>
      </c>
      <c r="AC127" s="54"/>
      <c r="AD127" s="119">
        <v>4</v>
      </c>
      <c r="AE127" s="55" t="s">
        <v>27</v>
      </c>
      <c r="AF127" s="56">
        <v>704</v>
      </c>
      <c r="AG127" s="54"/>
      <c r="AH127" s="119">
        <v>4</v>
      </c>
      <c r="AI127" s="55" t="s">
        <v>18</v>
      </c>
      <c r="AJ127" s="56">
        <v>0</v>
      </c>
      <c r="AK127" s="54"/>
      <c r="AL127" s="119">
        <v>4</v>
      </c>
      <c r="AM127" s="55" t="s">
        <v>18</v>
      </c>
      <c r="AN127" s="56">
        <v>0</v>
      </c>
      <c r="AO127" s="54"/>
      <c r="AP127" s="119">
        <v>4</v>
      </c>
      <c r="AQ127" s="55" t="s">
        <v>18</v>
      </c>
      <c r="AR127" s="55">
        <v>0</v>
      </c>
      <c r="AS127" s="57"/>
    </row>
    <row r="128" spans="5:45" hidden="1">
      <c r="F128" s="119">
        <v>5</v>
      </c>
      <c r="G128" s="55" t="s">
        <v>68</v>
      </c>
      <c r="H128" s="55">
        <v>459</v>
      </c>
      <c r="I128" s="57"/>
      <c r="J128" s="119">
        <v>5</v>
      </c>
      <c r="K128" s="55" t="s">
        <v>67</v>
      </c>
      <c r="L128" s="55">
        <v>315</v>
      </c>
      <c r="M128" s="57"/>
      <c r="N128" s="119">
        <v>5</v>
      </c>
      <c r="O128" s="55" t="s">
        <v>96</v>
      </c>
      <c r="P128" s="56">
        <v>198</v>
      </c>
      <c r="Q128" s="57"/>
      <c r="R128" s="119">
        <v>5</v>
      </c>
      <c r="S128" s="55" t="s">
        <v>68</v>
      </c>
      <c r="T128" s="56">
        <v>494</v>
      </c>
      <c r="U128" s="54"/>
      <c r="V128" s="119">
        <v>5</v>
      </c>
      <c r="W128" s="55" t="s">
        <v>68</v>
      </c>
      <c r="X128" s="56">
        <v>280</v>
      </c>
      <c r="Y128" s="57"/>
      <c r="Z128" s="119">
        <v>5</v>
      </c>
      <c r="AA128" s="55" t="s">
        <v>77</v>
      </c>
      <c r="AB128" s="56">
        <v>459</v>
      </c>
      <c r="AC128" s="57"/>
      <c r="AD128" s="119">
        <v>5</v>
      </c>
      <c r="AE128" s="55" t="s">
        <v>68</v>
      </c>
      <c r="AF128" s="90">
        <v>704</v>
      </c>
      <c r="AG128" s="57"/>
      <c r="AH128" s="119">
        <v>5</v>
      </c>
      <c r="AI128" s="55" t="s">
        <v>18</v>
      </c>
      <c r="AJ128" s="55">
        <v>0</v>
      </c>
      <c r="AK128" s="57"/>
      <c r="AL128" s="119">
        <v>5</v>
      </c>
      <c r="AM128" s="55" t="s">
        <v>18</v>
      </c>
      <c r="AN128" s="55">
        <v>0</v>
      </c>
      <c r="AO128" s="57"/>
      <c r="AP128" s="119">
        <v>5</v>
      </c>
      <c r="AQ128" s="55" t="s">
        <v>18</v>
      </c>
      <c r="AR128" s="55">
        <v>0</v>
      </c>
      <c r="AS128" s="57"/>
    </row>
    <row r="129" spans="5:45" hidden="1">
      <c r="F129" s="119">
        <v>6</v>
      </c>
      <c r="G129" s="55" t="s">
        <v>69</v>
      </c>
      <c r="H129" s="55">
        <v>459</v>
      </c>
      <c r="I129" s="57"/>
      <c r="J129" s="119">
        <v>6</v>
      </c>
      <c r="K129" s="55" t="s">
        <v>27</v>
      </c>
      <c r="L129" s="55">
        <v>315</v>
      </c>
      <c r="M129" s="57"/>
      <c r="N129" s="119">
        <v>6</v>
      </c>
      <c r="O129" s="55" t="s">
        <v>97</v>
      </c>
      <c r="P129" s="56">
        <v>198</v>
      </c>
      <c r="Q129" s="57"/>
      <c r="R129" s="119">
        <v>6</v>
      </c>
      <c r="S129" s="55" t="s">
        <v>69</v>
      </c>
      <c r="T129" s="56">
        <v>494</v>
      </c>
      <c r="U129" s="57"/>
      <c r="V129" s="119">
        <v>6</v>
      </c>
      <c r="W129" s="55" t="s">
        <v>69</v>
      </c>
      <c r="X129" s="56">
        <v>280</v>
      </c>
      <c r="Y129" s="57"/>
      <c r="Z129" s="119">
        <v>6</v>
      </c>
      <c r="AA129" s="55" t="s">
        <v>78</v>
      </c>
      <c r="AB129" s="56">
        <v>459</v>
      </c>
      <c r="AC129" s="57"/>
      <c r="AD129" s="119">
        <v>6</v>
      </c>
      <c r="AE129" s="55" t="s">
        <v>69</v>
      </c>
      <c r="AF129" s="56">
        <v>704</v>
      </c>
      <c r="AG129" s="57"/>
      <c r="AH129" s="119">
        <v>6</v>
      </c>
      <c r="AI129" s="55" t="s">
        <v>18</v>
      </c>
      <c r="AJ129" s="55">
        <v>0</v>
      </c>
      <c r="AK129" s="57"/>
      <c r="AL129" s="119">
        <v>6</v>
      </c>
      <c r="AM129" s="55" t="s">
        <v>18</v>
      </c>
      <c r="AN129" s="55">
        <v>0</v>
      </c>
      <c r="AO129" s="57"/>
      <c r="AP129" s="119">
        <v>6</v>
      </c>
      <c r="AQ129" s="55" t="s">
        <v>18</v>
      </c>
      <c r="AR129" s="55">
        <v>0</v>
      </c>
      <c r="AS129" s="57"/>
    </row>
    <row r="130" spans="5:45" hidden="1">
      <c r="F130" s="119">
        <v>7</v>
      </c>
      <c r="G130" s="55" t="s">
        <v>70</v>
      </c>
      <c r="H130" s="55">
        <v>459</v>
      </c>
      <c r="I130" s="57"/>
      <c r="J130" s="119">
        <v>7</v>
      </c>
      <c r="K130" s="55" t="s">
        <v>68</v>
      </c>
      <c r="L130" s="55">
        <v>315</v>
      </c>
      <c r="M130" s="57"/>
      <c r="N130" s="119">
        <v>7</v>
      </c>
      <c r="O130" s="55" t="s">
        <v>98</v>
      </c>
      <c r="P130" s="56">
        <v>198</v>
      </c>
      <c r="Q130" s="57"/>
      <c r="R130" s="119">
        <v>7</v>
      </c>
      <c r="S130" s="55" t="s">
        <v>70</v>
      </c>
      <c r="T130" s="56">
        <v>494</v>
      </c>
      <c r="U130" s="57"/>
      <c r="V130" s="119">
        <v>7</v>
      </c>
      <c r="W130" s="55" t="s">
        <v>70</v>
      </c>
      <c r="X130" s="56">
        <v>280</v>
      </c>
      <c r="Y130" s="57"/>
      <c r="Z130" s="119">
        <v>7</v>
      </c>
      <c r="AA130" s="55" t="s">
        <v>79</v>
      </c>
      <c r="AB130" s="56">
        <v>459</v>
      </c>
      <c r="AC130" s="57"/>
      <c r="AD130" s="119">
        <v>7</v>
      </c>
      <c r="AE130" s="55" t="s">
        <v>70</v>
      </c>
      <c r="AF130" s="55">
        <v>704</v>
      </c>
      <c r="AG130" s="57"/>
      <c r="AH130" s="119">
        <v>7</v>
      </c>
      <c r="AI130" s="55" t="s">
        <v>18</v>
      </c>
      <c r="AJ130" s="55">
        <v>0</v>
      </c>
      <c r="AK130" s="57"/>
      <c r="AL130" s="119">
        <v>7</v>
      </c>
      <c r="AM130" s="55" t="s">
        <v>18</v>
      </c>
      <c r="AN130" s="55">
        <v>0</v>
      </c>
      <c r="AO130" s="57"/>
      <c r="AP130" s="119">
        <v>7</v>
      </c>
      <c r="AQ130" s="55" t="s">
        <v>18</v>
      </c>
      <c r="AR130" s="55">
        <v>0</v>
      </c>
      <c r="AS130" s="57"/>
    </row>
    <row r="131" spans="5:45" hidden="1">
      <c r="F131" s="119">
        <v>8</v>
      </c>
      <c r="G131" s="55" t="s">
        <v>71</v>
      </c>
      <c r="H131" s="55">
        <v>459</v>
      </c>
      <c r="I131" s="57"/>
      <c r="J131" s="119">
        <v>8</v>
      </c>
      <c r="K131" s="55" t="s">
        <v>69</v>
      </c>
      <c r="L131" s="55">
        <v>315</v>
      </c>
      <c r="M131" s="57"/>
      <c r="N131" s="119">
        <v>8</v>
      </c>
      <c r="O131" s="55" t="s">
        <v>99</v>
      </c>
      <c r="P131" s="56">
        <v>198</v>
      </c>
      <c r="Q131" s="57"/>
      <c r="R131" s="119">
        <v>8</v>
      </c>
      <c r="S131" s="55" t="s">
        <v>71</v>
      </c>
      <c r="T131" s="56">
        <v>494</v>
      </c>
      <c r="U131" s="57"/>
      <c r="V131" s="119">
        <v>8</v>
      </c>
      <c r="W131" s="55" t="s">
        <v>71</v>
      </c>
      <c r="X131" s="56">
        <v>280</v>
      </c>
      <c r="Y131" s="57"/>
      <c r="Z131" s="119">
        <v>8</v>
      </c>
      <c r="AA131" s="55" t="s">
        <v>80</v>
      </c>
      <c r="AB131" s="56">
        <v>459</v>
      </c>
      <c r="AC131" s="57"/>
      <c r="AD131" s="119">
        <v>8</v>
      </c>
      <c r="AE131" s="55" t="s">
        <v>71</v>
      </c>
      <c r="AF131" s="55">
        <v>704</v>
      </c>
      <c r="AG131" s="57"/>
      <c r="AH131" s="119">
        <v>8</v>
      </c>
      <c r="AI131" s="55" t="s">
        <v>18</v>
      </c>
      <c r="AJ131" s="55">
        <v>0</v>
      </c>
      <c r="AK131" s="57"/>
      <c r="AL131" s="119">
        <v>8</v>
      </c>
      <c r="AM131" s="55" t="s">
        <v>18</v>
      </c>
      <c r="AN131" s="55">
        <v>0</v>
      </c>
      <c r="AO131" s="57"/>
      <c r="AP131" s="119">
        <v>8</v>
      </c>
      <c r="AQ131" s="55" t="s">
        <v>18</v>
      </c>
      <c r="AR131" s="55">
        <v>0</v>
      </c>
      <c r="AS131" s="57"/>
    </row>
    <row r="132" spans="5:45" hidden="1">
      <c r="F132" s="119">
        <v>9</v>
      </c>
      <c r="G132" s="55" t="s">
        <v>18</v>
      </c>
      <c r="H132" s="55">
        <v>0</v>
      </c>
      <c r="I132" s="57"/>
      <c r="J132" s="119">
        <v>9</v>
      </c>
      <c r="K132" s="55" t="s">
        <v>70</v>
      </c>
      <c r="L132" s="55">
        <v>315</v>
      </c>
      <c r="M132" s="57"/>
      <c r="N132" s="119">
        <v>9</v>
      </c>
      <c r="O132" s="55" t="s">
        <v>100</v>
      </c>
      <c r="P132" s="56">
        <v>198</v>
      </c>
      <c r="Q132" s="57"/>
      <c r="R132" s="119">
        <v>9</v>
      </c>
      <c r="S132" s="55" t="s">
        <v>0</v>
      </c>
      <c r="T132" s="56">
        <v>0</v>
      </c>
      <c r="U132" s="57"/>
      <c r="V132" s="119">
        <v>9</v>
      </c>
      <c r="W132" s="55" t="s">
        <v>18</v>
      </c>
      <c r="X132" s="56">
        <v>0</v>
      </c>
      <c r="Y132" s="57"/>
      <c r="Z132" s="119">
        <v>9</v>
      </c>
      <c r="AA132" s="55" t="s">
        <v>81</v>
      </c>
      <c r="AB132" s="56">
        <v>424</v>
      </c>
      <c r="AC132" s="57"/>
      <c r="AD132" s="119">
        <v>9</v>
      </c>
      <c r="AE132" s="55" t="s">
        <v>18</v>
      </c>
      <c r="AF132" s="55">
        <v>0</v>
      </c>
      <c r="AG132" s="57"/>
      <c r="AH132" s="119">
        <v>9</v>
      </c>
      <c r="AI132" s="55" t="s">
        <v>18</v>
      </c>
      <c r="AJ132" s="55">
        <v>0</v>
      </c>
      <c r="AK132" s="57"/>
      <c r="AL132" s="119">
        <v>9</v>
      </c>
      <c r="AM132" s="55" t="s">
        <v>18</v>
      </c>
      <c r="AN132" s="55">
        <v>0</v>
      </c>
      <c r="AO132" s="57"/>
      <c r="AP132" s="119">
        <v>9</v>
      </c>
      <c r="AQ132" s="55" t="s">
        <v>18</v>
      </c>
      <c r="AR132" s="55">
        <v>0</v>
      </c>
      <c r="AS132" s="57"/>
    </row>
    <row r="133" spans="5:45" hidden="1">
      <c r="F133" s="119">
        <v>10</v>
      </c>
      <c r="G133" s="55" t="s">
        <v>18</v>
      </c>
      <c r="H133" s="55">
        <v>0</v>
      </c>
      <c r="I133" s="57"/>
      <c r="J133" s="119">
        <v>10</v>
      </c>
      <c r="K133" s="55" t="s">
        <v>0</v>
      </c>
      <c r="L133" s="55">
        <v>0</v>
      </c>
      <c r="M133" s="57"/>
      <c r="N133" s="119">
        <v>10</v>
      </c>
      <c r="O133" s="55" t="s">
        <v>101</v>
      </c>
      <c r="P133" s="55">
        <v>198</v>
      </c>
      <c r="Q133" s="57"/>
      <c r="R133" s="119">
        <v>10</v>
      </c>
      <c r="S133" s="55" t="s">
        <v>0</v>
      </c>
      <c r="T133" s="55">
        <v>0</v>
      </c>
      <c r="U133" s="57"/>
      <c r="V133" s="119">
        <v>10</v>
      </c>
      <c r="W133" s="55" t="s">
        <v>18</v>
      </c>
      <c r="X133" s="55">
        <v>0</v>
      </c>
      <c r="Y133" s="57"/>
      <c r="Z133" s="119">
        <v>10</v>
      </c>
      <c r="AA133" s="55" t="s">
        <v>82</v>
      </c>
      <c r="AB133" s="55">
        <v>424</v>
      </c>
      <c r="AC133" s="57"/>
      <c r="AD133" s="119">
        <v>10</v>
      </c>
      <c r="AE133" s="55" t="s">
        <v>18</v>
      </c>
      <c r="AF133" s="55">
        <v>0</v>
      </c>
      <c r="AG133" s="57"/>
      <c r="AH133" s="119">
        <v>10</v>
      </c>
      <c r="AI133" s="55" t="s">
        <v>18</v>
      </c>
      <c r="AJ133" s="55">
        <v>0</v>
      </c>
      <c r="AK133" s="57"/>
      <c r="AL133" s="119">
        <v>10</v>
      </c>
      <c r="AM133" s="55" t="s">
        <v>18</v>
      </c>
      <c r="AN133" s="55">
        <v>0</v>
      </c>
      <c r="AO133" s="57"/>
      <c r="AP133" s="119">
        <v>10</v>
      </c>
      <c r="AQ133" s="55" t="s">
        <v>18</v>
      </c>
      <c r="AR133" s="55">
        <v>0</v>
      </c>
      <c r="AS133" s="57"/>
    </row>
    <row r="134" spans="5:45" hidden="1">
      <c r="F134" s="119">
        <v>11</v>
      </c>
      <c r="G134" s="55" t="s">
        <v>18</v>
      </c>
      <c r="H134" s="55">
        <v>0</v>
      </c>
      <c r="I134" s="57"/>
      <c r="J134" s="119">
        <v>11</v>
      </c>
      <c r="K134" s="55" t="s">
        <v>18</v>
      </c>
      <c r="L134" s="55">
        <v>0</v>
      </c>
      <c r="M134" s="57"/>
      <c r="N134" s="119">
        <v>11</v>
      </c>
      <c r="O134" s="55" t="s">
        <v>102</v>
      </c>
      <c r="P134" s="55">
        <v>198</v>
      </c>
      <c r="Q134" s="57"/>
      <c r="R134" s="119">
        <v>11</v>
      </c>
      <c r="S134" s="55" t="s">
        <v>18</v>
      </c>
      <c r="T134" s="55">
        <v>0</v>
      </c>
      <c r="U134" s="57"/>
      <c r="V134" s="119">
        <v>11</v>
      </c>
      <c r="W134" s="55" t="s">
        <v>18</v>
      </c>
      <c r="X134" s="55">
        <v>0</v>
      </c>
      <c r="Y134" s="57"/>
      <c r="Z134" s="119">
        <v>11</v>
      </c>
      <c r="AA134" s="55" t="s">
        <v>83</v>
      </c>
      <c r="AB134" s="55">
        <v>424</v>
      </c>
      <c r="AC134" s="57"/>
      <c r="AD134" s="119">
        <v>11</v>
      </c>
      <c r="AE134" s="55" t="s">
        <v>18</v>
      </c>
      <c r="AF134" s="55">
        <v>0</v>
      </c>
      <c r="AG134" s="57"/>
      <c r="AH134" s="119">
        <v>11</v>
      </c>
      <c r="AI134" s="55" t="s">
        <v>18</v>
      </c>
      <c r="AJ134" s="55">
        <v>0</v>
      </c>
      <c r="AK134" s="57"/>
      <c r="AL134" s="119">
        <v>11</v>
      </c>
      <c r="AM134" s="55" t="s">
        <v>18</v>
      </c>
      <c r="AN134" s="55">
        <v>0</v>
      </c>
      <c r="AO134" s="57"/>
      <c r="AP134" s="119">
        <v>11</v>
      </c>
      <c r="AQ134" s="55" t="s">
        <v>18</v>
      </c>
      <c r="AR134" s="55">
        <v>0</v>
      </c>
      <c r="AS134" s="57"/>
    </row>
    <row r="135" spans="5:45" hidden="1">
      <c r="F135" s="119">
        <v>12</v>
      </c>
      <c r="G135" s="55" t="s">
        <v>18</v>
      </c>
      <c r="H135" s="55">
        <v>0</v>
      </c>
      <c r="I135" s="57"/>
      <c r="J135" s="119">
        <v>12</v>
      </c>
      <c r="K135" s="55" t="s">
        <v>18</v>
      </c>
      <c r="L135" s="55">
        <v>0</v>
      </c>
      <c r="M135" s="57"/>
      <c r="N135" s="119">
        <v>12</v>
      </c>
      <c r="O135" s="55" t="s">
        <v>103</v>
      </c>
      <c r="P135" s="55">
        <v>198</v>
      </c>
      <c r="Q135" s="57"/>
      <c r="R135" s="119">
        <v>12</v>
      </c>
      <c r="S135" s="55" t="s">
        <v>18</v>
      </c>
      <c r="T135" s="55">
        <v>0</v>
      </c>
      <c r="U135" s="57"/>
      <c r="V135" s="119">
        <v>12</v>
      </c>
      <c r="W135" s="55" t="s">
        <v>18</v>
      </c>
      <c r="X135" s="55">
        <v>0</v>
      </c>
      <c r="Y135" s="57"/>
      <c r="Z135" s="119">
        <v>12</v>
      </c>
      <c r="AA135" s="55" t="s">
        <v>84</v>
      </c>
      <c r="AB135" s="55">
        <v>459</v>
      </c>
      <c r="AC135" s="57"/>
      <c r="AD135" s="119">
        <v>12</v>
      </c>
      <c r="AE135" s="55" t="s">
        <v>18</v>
      </c>
      <c r="AF135" s="55">
        <v>0</v>
      </c>
      <c r="AG135" s="57"/>
      <c r="AH135" s="119">
        <v>12</v>
      </c>
      <c r="AI135" s="55" t="s">
        <v>18</v>
      </c>
      <c r="AJ135" s="55">
        <v>0</v>
      </c>
      <c r="AK135" s="57"/>
      <c r="AL135" s="119">
        <v>12</v>
      </c>
      <c r="AM135" s="55" t="s">
        <v>18</v>
      </c>
      <c r="AN135" s="55">
        <v>0</v>
      </c>
      <c r="AO135" s="57"/>
      <c r="AP135" s="119">
        <v>12</v>
      </c>
      <c r="AQ135" s="55" t="s">
        <v>18</v>
      </c>
      <c r="AR135" s="55">
        <v>0</v>
      </c>
      <c r="AS135" s="57"/>
    </row>
    <row r="136" spans="5:45" hidden="1">
      <c r="F136" s="119">
        <v>13</v>
      </c>
      <c r="G136" s="55" t="s">
        <v>18</v>
      </c>
      <c r="H136" s="55">
        <v>0</v>
      </c>
      <c r="I136" s="57"/>
      <c r="J136" s="119">
        <v>13</v>
      </c>
      <c r="K136" s="55" t="s">
        <v>18</v>
      </c>
      <c r="L136" s="55">
        <v>0</v>
      </c>
      <c r="M136" s="57"/>
      <c r="N136" s="119">
        <v>13</v>
      </c>
      <c r="O136" s="55" t="s">
        <v>104</v>
      </c>
      <c r="P136" s="55">
        <v>198</v>
      </c>
      <c r="Q136" s="57"/>
      <c r="R136" s="119">
        <v>13</v>
      </c>
      <c r="S136" s="55" t="s">
        <v>18</v>
      </c>
      <c r="T136" s="55">
        <v>0</v>
      </c>
      <c r="U136" s="57"/>
      <c r="V136" s="119">
        <v>13</v>
      </c>
      <c r="W136" s="55" t="s">
        <v>18</v>
      </c>
      <c r="X136" s="55">
        <v>0</v>
      </c>
      <c r="Y136" s="57"/>
      <c r="Z136" s="119">
        <v>13</v>
      </c>
      <c r="AA136" s="55" t="s">
        <v>85</v>
      </c>
      <c r="AB136" s="55">
        <v>459</v>
      </c>
      <c r="AC136" s="57"/>
      <c r="AD136" s="119">
        <v>13</v>
      </c>
      <c r="AE136" s="55" t="s">
        <v>18</v>
      </c>
      <c r="AF136" s="55">
        <v>0</v>
      </c>
      <c r="AG136" s="57"/>
      <c r="AH136" s="119">
        <v>13</v>
      </c>
      <c r="AI136" s="56" t="s">
        <v>18</v>
      </c>
      <c r="AJ136" s="56">
        <v>0</v>
      </c>
      <c r="AK136" s="57"/>
      <c r="AL136" s="119">
        <v>13</v>
      </c>
      <c r="AM136" s="56" t="s">
        <v>18</v>
      </c>
      <c r="AN136" s="56">
        <v>0</v>
      </c>
      <c r="AO136" s="57"/>
      <c r="AP136" s="119">
        <v>13</v>
      </c>
      <c r="AQ136" s="56" t="s">
        <v>18</v>
      </c>
      <c r="AR136" s="56">
        <v>0</v>
      </c>
      <c r="AS136" s="57"/>
    </row>
    <row r="137" spans="5:45" hidden="1">
      <c r="F137" s="119">
        <v>14</v>
      </c>
      <c r="G137" s="55" t="s">
        <v>18</v>
      </c>
      <c r="H137" s="55">
        <v>0</v>
      </c>
      <c r="I137" s="57"/>
      <c r="J137" s="119">
        <v>14</v>
      </c>
      <c r="K137" s="55" t="s">
        <v>18</v>
      </c>
      <c r="L137" s="55">
        <v>0</v>
      </c>
      <c r="M137" s="57"/>
      <c r="N137" s="119">
        <v>14</v>
      </c>
      <c r="O137" s="55" t="s">
        <v>105</v>
      </c>
      <c r="P137" s="55">
        <v>198</v>
      </c>
      <c r="Q137" s="57"/>
      <c r="R137" s="119">
        <v>14</v>
      </c>
      <c r="S137" s="55" t="s">
        <v>18</v>
      </c>
      <c r="T137" s="55">
        <v>0</v>
      </c>
      <c r="U137" s="57"/>
      <c r="V137" s="119">
        <v>14</v>
      </c>
      <c r="W137" s="55" t="s">
        <v>18</v>
      </c>
      <c r="X137" s="55">
        <v>0</v>
      </c>
      <c r="Y137" s="57"/>
      <c r="Z137" s="119">
        <v>14</v>
      </c>
      <c r="AA137" s="55" t="s">
        <v>86</v>
      </c>
      <c r="AB137" s="55">
        <v>459</v>
      </c>
      <c r="AC137" s="57"/>
      <c r="AD137" s="119">
        <v>14</v>
      </c>
      <c r="AE137" s="55" t="s">
        <v>18</v>
      </c>
      <c r="AF137" s="55">
        <v>0</v>
      </c>
      <c r="AG137" s="57"/>
      <c r="AH137" s="119">
        <v>14</v>
      </c>
      <c r="AI137" s="56" t="s">
        <v>18</v>
      </c>
      <c r="AJ137" s="56">
        <v>0</v>
      </c>
      <c r="AK137" s="57"/>
      <c r="AL137" s="119">
        <v>14</v>
      </c>
      <c r="AM137" s="56" t="s">
        <v>18</v>
      </c>
      <c r="AN137" s="56">
        <v>0</v>
      </c>
      <c r="AO137" s="57"/>
      <c r="AP137" s="119">
        <v>14</v>
      </c>
      <c r="AQ137" s="56" t="s">
        <v>18</v>
      </c>
      <c r="AR137" s="56">
        <v>0</v>
      </c>
      <c r="AS137" s="57"/>
    </row>
    <row r="138" spans="5:45" hidden="1">
      <c r="F138" s="119">
        <v>15</v>
      </c>
      <c r="G138" s="55" t="s">
        <v>18</v>
      </c>
      <c r="H138" s="55">
        <v>0</v>
      </c>
      <c r="I138" s="57"/>
      <c r="J138" s="119">
        <v>15</v>
      </c>
      <c r="K138" s="55" t="s">
        <v>18</v>
      </c>
      <c r="L138" s="55">
        <v>0</v>
      </c>
      <c r="M138" s="57"/>
      <c r="N138" s="119">
        <v>15</v>
      </c>
      <c r="O138" s="55" t="s">
        <v>18</v>
      </c>
      <c r="P138" s="55">
        <v>0</v>
      </c>
      <c r="Q138" s="57"/>
      <c r="R138" s="119">
        <v>15</v>
      </c>
      <c r="S138" s="55" t="s">
        <v>18</v>
      </c>
      <c r="T138" s="55">
        <v>0</v>
      </c>
      <c r="U138" s="57"/>
      <c r="V138" s="119">
        <v>15</v>
      </c>
      <c r="W138" s="55" t="s">
        <v>18</v>
      </c>
      <c r="X138" s="55">
        <v>0</v>
      </c>
      <c r="Y138" s="57"/>
      <c r="Z138" s="119">
        <v>15</v>
      </c>
      <c r="AA138" s="55" t="s">
        <v>87</v>
      </c>
      <c r="AB138" s="55">
        <v>459</v>
      </c>
      <c r="AC138" s="57"/>
      <c r="AD138" s="119">
        <v>15</v>
      </c>
      <c r="AE138" s="55" t="s">
        <v>18</v>
      </c>
      <c r="AF138" s="55">
        <v>0</v>
      </c>
      <c r="AG138" s="57"/>
      <c r="AH138" s="119">
        <v>15</v>
      </c>
      <c r="AI138" s="56" t="s">
        <v>18</v>
      </c>
      <c r="AJ138" s="56">
        <v>0</v>
      </c>
      <c r="AK138" s="57"/>
      <c r="AL138" s="119">
        <v>15</v>
      </c>
      <c r="AM138" s="56" t="s">
        <v>18</v>
      </c>
      <c r="AN138" s="56">
        <v>0</v>
      </c>
      <c r="AO138" s="57"/>
      <c r="AP138" s="119">
        <v>15</v>
      </c>
      <c r="AQ138" s="56" t="s">
        <v>18</v>
      </c>
      <c r="AR138" s="56">
        <v>0</v>
      </c>
      <c r="AS138" s="57"/>
    </row>
    <row r="139" spans="5:45" hidden="1">
      <c r="F139" s="119">
        <v>16</v>
      </c>
      <c r="G139" s="55" t="s">
        <v>18</v>
      </c>
      <c r="H139" s="55">
        <v>0</v>
      </c>
      <c r="I139" s="57"/>
      <c r="J139" s="119">
        <v>16</v>
      </c>
      <c r="K139" s="55" t="s">
        <v>18</v>
      </c>
      <c r="L139" s="55">
        <v>0</v>
      </c>
      <c r="M139" s="57"/>
      <c r="N139" s="119">
        <v>16</v>
      </c>
      <c r="O139" s="55" t="s">
        <v>18</v>
      </c>
      <c r="P139" s="55">
        <v>0</v>
      </c>
      <c r="Q139" s="57"/>
      <c r="R139" s="119">
        <v>16</v>
      </c>
      <c r="S139" s="55" t="s">
        <v>18</v>
      </c>
      <c r="T139" s="55">
        <v>0</v>
      </c>
      <c r="U139" s="57"/>
      <c r="V139" s="119">
        <v>16</v>
      </c>
      <c r="W139" s="55" t="s">
        <v>18</v>
      </c>
      <c r="X139" s="55">
        <v>0</v>
      </c>
      <c r="Y139" s="57"/>
      <c r="Z139" s="119">
        <v>16</v>
      </c>
      <c r="AA139" s="55" t="s">
        <v>88</v>
      </c>
      <c r="AB139" s="55">
        <v>459</v>
      </c>
      <c r="AC139" s="57"/>
      <c r="AD139" s="119">
        <v>16</v>
      </c>
      <c r="AE139" s="56" t="s">
        <v>18</v>
      </c>
      <c r="AF139" s="56">
        <v>0</v>
      </c>
      <c r="AG139" s="57"/>
      <c r="AH139" s="119">
        <v>16</v>
      </c>
      <c r="AI139" s="56" t="s">
        <v>18</v>
      </c>
      <c r="AJ139" s="56">
        <v>0</v>
      </c>
      <c r="AK139" s="57"/>
      <c r="AL139" s="119">
        <v>16</v>
      </c>
      <c r="AM139" s="56" t="s">
        <v>18</v>
      </c>
      <c r="AN139" s="56">
        <v>0</v>
      </c>
      <c r="AO139" s="57"/>
      <c r="AP139" s="119">
        <v>16</v>
      </c>
      <c r="AQ139" s="56" t="s">
        <v>18</v>
      </c>
      <c r="AR139" s="56">
        <v>0</v>
      </c>
      <c r="AS139" s="57"/>
    </row>
    <row r="140" spans="5:45" hidden="1">
      <c r="F140" s="119">
        <v>17</v>
      </c>
      <c r="G140" s="55" t="s">
        <v>18</v>
      </c>
      <c r="H140" s="55">
        <v>0</v>
      </c>
      <c r="I140" s="57"/>
      <c r="J140" s="119">
        <v>17</v>
      </c>
      <c r="K140" s="56" t="s">
        <v>18</v>
      </c>
      <c r="L140" s="56">
        <v>0</v>
      </c>
      <c r="M140" s="57"/>
      <c r="N140" s="119">
        <v>17</v>
      </c>
      <c r="O140" s="55" t="s">
        <v>18</v>
      </c>
      <c r="P140" s="55">
        <v>0</v>
      </c>
      <c r="Q140" s="57"/>
      <c r="R140" s="119">
        <v>17</v>
      </c>
      <c r="S140" s="55" t="s">
        <v>18</v>
      </c>
      <c r="T140" s="55">
        <v>0</v>
      </c>
      <c r="U140" s="57"/>
      <c r="V140" s="119">
        <v>17</v>
      </c>
      <c r="W140" s="55" t="s">
        <v>18</v>
      </c>
      <c r="X140" s="55">
        <v>0</v>
      </c>
      <c r="Y140" s="57"/>
      <c r="Z140" s="119">
        <v>17</v>
      </c>
      <c r="AA140" s="55" t="s">
        <v>89</v>
      </c>
      <c r="AB140" s="55">
        <v>459</v>
      </c>
      <c r="AC140" s="57"/>
      <c r="AD140" s="119">
        <v>17</v>
      </c>
      <c r="AE140" s="56" t="s">
        <v>18</v>
      </c>
      <c r="AF140" s="56">
        <v>0</v>
      </c>
      <c r="AG140" s="57"/>
      <c r="AH140" s="119">
        <v>17</v>
      </c>
      <c r="AI140" s="56" t="s">
        <v>18</v>
      </c>
      <c r="AJ140" s="56">
        <v>0</v>
      </c>
      <c r="AK140" s="57"/>
      <c r="AL140" s="119">
        <v>17</v>
      </c>
      <c r="AM140" s="56" t="s">
        <v>18</v>
      </c>
      <c r="AN140" s="56">
        <v>0</v>
      </c>
      <c r="AO140" s="57"/>
      <c r="AP140" s="119">
        <v>17</v>
      </c>
      <c r="AQ140" s="56" t="s">
        <v>18</v>
      </c>
      <c r="AR140" s="56">
        <v>0</v>
      </c>
      <c r="AS140" s="57"/>
    </row>
    <row r="141" spans="5:45" s="48" customFormat="1" hidden="1">
      <c r="E141" s="40"/>
      <c r="F141" s="119">
        <v>18</v>
      </c>
      <c r="G141" s="58" t="s">
        <v>18</v>
      </c>
      <c r="H141" s="58">
        <v>0</v>
      </c>
      <c r="I141" s="54"/>
      <c r="J141" s="119">
        <v>18</v>
      </c>
      <c r="K141" s="59" t="s">
        <v>18</v>
      </c>
      <c r="L141" s="59">
        <v>0</v>
      </c>
      <c r="M141" s="54"/>
      <c r="N141" s="119">
        <v>18</v>
      </c>
      <c r="O141" s="59" t="s">
        <v>18</v>
      </c>
      <c r="P141" s="59">
        <v>0</v>
      </c>
      <c r="Q141" s="54"/>
      <c r="R141" s="119">
        <v>18</v>
      </c>
      <c r="S141" s="59" t="s">
        <v>18</v>
      </c>
      <c r="T141" s="59">
        <v>0</v>
      </c>
      <c r="U141" s="54"/>
      <c r="V141" s="119">
        <v>18</v>
      </c>
      <c r="W141" s="59" t="s">
        <v>18</v>
      </c>
      <c r="X141" s="59">
        <v>0</v>
      </c>
      <c r="Y141" s="54"/>
      <c r="Z141" s="119">
        <v>18</v>
      </c>
      <c r="AA141" s="59" t="s">
        <v>18</v>
      </c>
      <c r="AB141" s="59">
        <v>0</v>
      </c>
      <c r="AC141" s="54"/>
      <c r="AD141" s="119">
        <v>18</v>
      </c>
      <c r="AE141" s="59" t="s">
        <v>18</v>
      </c>
      <c r="AF141" s="59">
        <v>0</v>
      </c>
      <c r="AG141" s="54"/>
      <c r="AH141" s="119">
        <v>18</v>
      </c>
      <c r="AI141" s="59" t="s">
        <v>18</v>
      </c>
      <c r="AJ141" s="59">
        <v>0</v>
      </c>
      <c r="AK141" s="54"/>
      <c r="AL141" s="119">
        <v>18</v>
      </c>
      <c r="AM141" s="59" t="s">
        <v>18</v>
      </c>
      <c r="AN141" s="59">
        <v>0</v>
      </c>
      <c r="AO141" s="54"/>
      <c r="AP141" s="119">
        <v>18</v>
      </c>
      <c r="AQ141" s="59" t="s">
        <v>18</v>
      </c>
      <c r="AR141" s="59">
        <v>0</v>
      </c>
      <c r="AS141" s="54"/>
    </row>
    <row r="142" spans="5:45" s="48" customFormat="1" hidden="1">
      <c r="E142" s="40"/>
      <c r="F142" s="120">
        <v>19</v>
      </c>
      <c r="G142" s="47"/>
      <c r="H142" s="47"/>
      <c r="I142" s="40"/>
      <c r="J142" s="120">
        <v>19</v>
      </c>
      <c r="K142" s="40"/>
      <c r="L142" s="40"/>
      <c r="M142" s="40"/>
      <c r="N142" s="120">
        <v>19</v>
      </c>
      <c r="O142" s="40"/>
      <c r="P142" s="40"/>
      <c r="Q142" s="40"/>
      <c r="R142" s="120">
        <v>19</v>
      </c>
      <c r="S142" s="40"/>
      <c r="T142" s="40"/>
      <c r="U142" s="40"/>
      <c r="V142" s="120">
        <v>19</v>
      </c>
      <c r="W142" s="40"/>
      <c r="X142" s="40"/>
      <c r="Y142" s="40"/>
      <c r="Z142" s="120">
        <v>19</v>
      </c>
      <c r="AA142" s="40"/>
      <c r="AB142" s="40"/>
      <c r="AC142" s="40"/>
      <c r="AD142" s="120">
        <v>19</v>
      </c>
      <c r="AE142" s="40"/>
      <c r="AF142" s="40"/>
      <c r="AG142" s="40"/>
      <c r="AH142" s="120">
        <v>19</v>
      </c>
      <c r="AI142" s="40"/>
      <c r="AJ142" s="40"/>
      <c r="AK142" s="40"/>
      <c r="AL142" s="120">
        <v>19</v>
      </c>
      <c r="AM142" s="40"/>
      <c r="AN142" s="40"/>
      <c r="AO142" s="40"/>
      <c r="AP142" s="120">
        <v>19</v>
      </c>
      <c r="AQ142" s="40"/>
      <c r="AR142" s="40"/>
      <c r="AS142" s="40"/>
    </row>
    <row r="143" spans="5:45" hidden="1">
      <c r="F143" s="120">
        <v>20</v>
      </c>
      <c r="J143" s="120">
        <v>20</v>
      </c>
      <c r="N143" s="120">
        <v>20</v>
      </c>
      <c r="R143" s="120">
        <v>20</v>
      </c>
      <c r="V143" s="120">
        <v>20</v>
      </c>
      <c r="Z143" s="120">
        <v>20</v>
      </c>
      <c r="AD143" s="120">
        <v>20</v>
      </c>
      <c r="AH143" s="120">
        <v>20</v>
      </c>
      <c r="AL143" s="120">
        <v>20</v>
      </c>
      <c r="AP143" s="120">
        <v>20</v>
      </c>
    </row>
    <row r="144" spans="5:45" hidden="1"/>
    <row r="145" hidden="1"/>
  </sheetData>
  <sheetProtection password="CF7A" sheet="1" objects="1" scenarios="1"/>
  <dataConsolidate/>
  <mergeCells count="463">
    <mergeCell ref="R10:U10"/>
    <mergeCell ref="AL10:AO10"/>
    <mergeCell ref="AP10:AS10"/>
    <mergeCell ref="F9:I9"/>
    <mergeCell ref="J9:M9"/>
    <mergeCell ref="R9:U9"/>
    <mergeCell ref="AL9:AO9"/>
    <mergeCell ref="AP9:AS9"/>
    <mergeCell ref="N9:Q9"/>
    <mergeCell ref="AD1:AG2"/>
    <mergeCell ref="AD8:AG8"/>
    <mergeCell ref="AD9:AG9"/>
    <mergeCell ref="AD10:AG10"/>
    <mergeCell ref="AH1:AK2"/>
    <mergeCell ref="AH8:AK8"/>
    <mergeCell ref="AH9:AK9"/>
    <mergeCell ref="AH10:AK10"/>
    <mergeCell ref="AL8:AO8"/>
    <mergeCell ref="AL1:AO2"/>
    <mergeCell ref="F8:I8"/>
    <mergeCell ref="J8:M8"/>
    <mergeCell ref="N8:Q8"/>
    <mergeCell ref="F10:I10"/>
    <mergeCell ref="J10:M10"/>
    <mergeCell ref="N10:Q10"/>
    <mergeCell ref="AP1:AS2"/>
    <mergeCell ref="R8:U8"/>
    <mergeCell ref="W22:X22"/>
    <mergeCell ref="V9:Y9"/>
    <mergeCell ref="V8:Y8"/>
    <mergeCell ref="V1:Y2"/>
    <mergeCell ref="AQ13:AR13"/>
    <mergeCell ref="AQ14:AR14"/>
    <mergeCell ref="AQ15:AR15"/>
    <mergeCell ref="AM21:AN21"/>
    <mergeCell ref="AI13:AJ13"/>
    <mergeCell ref="AE22:AF22"/>
    <mergeCell ref="AI11:AJ11"/>
    <mergeCell ref="AQ11:AR11"/>
    <mergeCell ref="AM11:AN11"/>
    <mergeCell ref="AA22:AB22"/>
    <mergeCell ref="AI12:AJ12"/>
    <mergeCell ref="W18:X18"/>
    <mergeCell ref="W19:X19"/>
    <mergeCell ref="AP8:AS8"/>
    <mergeCell ref="W21:X21"/>
    <mergeCell ref="W39:X39"/>
    <mergeCell ref="W23:X23"/>
    <mergeCell ref="S21:T21"/>
    <mergeCell ref="S22:T22"/>
    <mergeCell ref="W28:X28"/>
    <mergeCell ref="W29:X29"/>
    <mergeCell ref="W30:X30"/>
    <mergeCell ref="W38:X38"/>
    <mergeCell ref="W35:X35"/>
    <mergeCell ref="W36:X36"/>
    <mergeCell ref="W37:X37"/>
    <mergeCell ref="S35:T35"/>
    <mergeCell ref="S36:T36"/>
    <mergeCell ref="S38:T38"/>
    <mergeCell ref="S39:T39"/>
    <mergeCell ref="S37:T37"/>
    <mergeCell ref="AM13:AN13"/>
    <mergeCell ref="AI25:AJ25"/>
    <mergeCell ref="AM25:AN25"/>
    <mergeCell ref="AI14:AJ14"/>
    <mergeCell ref="AI15:AJ15"/>
    <mergeCell ref="AI16:AJ16"/>
    <mergeCell ref="AI24:AJ24"/>
    <mergeCell ref="AM14:AN14"/>
    <mergeCell ref="AM15:AN15"/>
    <mergeCell ref="AM16:AN16"/>
    <mergeCell ref="AM22:AN22"/>
    <mergeCell ref="AI22:AJ22"/>
    <mergeCell ref="AI23:AJ23"/>
    <mergeCell ref="AI17:AJ17"/>
    <mergeCell ref="AM18:AN18"/>
    <mergeCell ref="AM19:AN19"/>
    <mergeCell ref="AM20:AN20"/>
    <mergeCell ref="AI19:AJ19"/>
    <mergeCell ref="AQ42:AR42"/>
    <mergeCell ref="AQ35:AR35"/>
    <mergeCell ref="AQ36:AR36"/>
    <mergeCell ref="AQ40:AR40"/>
    <mergeCell ref="AQ34:AR34"/>
    <mergeCell ref="AQ41:AR41"/>
    <mergeCell ref="AQ26:AR26"/>
    <mergeCell ref="AQ27:AR27"/>
    <mergeCell ref="AQ28:AR28"/>
    <mergeCell ref="AQ30:AR30"/>
    <mergeCell ref="AQ37:AR37"/>
    <mergeCell ref="AQ38:AR38"/>
    <mergeCell ref="AQ32:AR32"/>
    <mergeCell ref="AQ33:AR33"/>
    <mergeCell ref="AQ39:AR39"/>
    <mergeCell ref="AA33:AB33"/>
    <mergeCell ref="AA34:AB34"/>
    <mergeCell ref="AI35:AJ35"/>
    <mergeCell ref="AI37:AJ37"/>
    <mergeCell ref="AI36:AJ36"/>
    <mergeCell ref="AI39:AJ39"/>
    <mergeCell ref="AA39:AB39"/>
    <mergeCell ref="AI33:AJ33"/>
    <mergeCell ref="AA35:AB35"/>
    <mergeCell ref="AA36:AB36"/>
    <mergeCell ref="AA37:AB37"/>
    <mergeCell ref="AA38:AB38"/>
    <mergeCell ref="AE35:AF35"/>
    <mergeCell ref="AI38:AJ38"/>
    <mergeCell ref="AI42:AJ42"/>
    <mergeCell ref="AM26:AN26"/>
    <mergeCell ref="AE36:AF36"/>
    <mergeCell ref="AE37:AF37"/>
    <mergeCell ref="AE38:AF38"/>
    <mergeCell ref="AM40:AN40"/>
    <mergeCell ref="AM41:AN41"/>
    <mergeCell ref="AM42:AN42"/>
    <mergeCell ref="AM36:AN36"/>
    <mergeCell ref="AI40:AJ40"/>
    <mergeCell ref="AI41:AJ41"/>
    <mergeCell ref="AM39:AN39"/>
    <mergeCell ref="AM37:AN37"/>
    <mergeCell ref="AM38:AN38"/>
    <mergeCell ref="AM34:AN34"/>
    <mergeCell ref="AM35:AN35"/>
    <mergeCell ref="AE31:AF31"/>
    <mergeCell ref="AE32:AF32"/>
    <mergeCell ref="AQ18:AR18"/>
    <mergeCell ref="AM31:AN31"/>
    <mergeCell ref="AM30:AN30"/>
    <mergeCell ref="AQ19:AR19"/>
    <mergeCell ref="AQ20:AR20"/>
    <mergeCell ref="AQ23:AR23"/>
    <mergeCell ref="AQ24:AR24"/>
    <mergeCell ref="AQ25:AR25"/>
    <mergeCell ref="AQ21:AR21"/>
    <mergeCell ref="AQ22:AR22"/>
    <mergeCell ref="AM27:AN27"/>
    <mergeCell ref="AM28:AN28"/>
    <mergeCell ref="AQ31:AR31"/>
    <mergeCell ref="AM23:AN23"/>
    <mergeCell ref="AM24:AN24"/>
    <mergeCell ref="AM29:AN29"/>
    <mergeCell ref="AQ29:AR29"/>
    <mergeCell ref="AM32:AN32"/>
    <mergeCell ref="AM33:AN33"/>
    <mergeCell ref="AI18:AJ18"/>
    <mergeCell ref="AI20:AJ20"/>
    <mergeCell ref="AI21:AJ21"/>
    <mergeCell ref="AI30:AJ30"/>
    <mergeCell ref="S13:T13"/>
    <mergeCell ref="S14:T14"/>
    <mergeCell ref="S15:T15"/>
    <mergeCell ref="AA31:AB31"/>
    <mergeCell ref="AA29:AB29"/>
    <mergeCell ref="AE28:AF28"/>
    <mergeCell ref="AE29:AF29"/>
    <mergeCell ref="AE30:AF30"/>
    <mergeCell ref="AA30:AB30"/>
    <mergeCell ref="AA26:AB26"/>
    <mergeCell ref="AA27:AB27"/>
    <mergeCell ref="AA28:AB28"/>
    <mergeCell ref="AI26:AJ26"/>
    <mergeCell ref="AI27:AJ27"/>
    <mergeCell ref="AI28:AJ28"/>
    <mergeCell ref="AI29:AJ29"/>
    <mergeCell ref="AI31:AJ31"/>
    <mergeCell ref="AI32:AJ32"/>
    <mergeCell ref="O24:P24"/>
    <mergeCell ref="O22:P22"/>
    <mergeCell ref="O23:P23"/>
    <mergeCell ref="W24:X24"/>
    <mergeCell ref="W25:X25"/>
    <mergeCell ref="S31:T31"/>
    <mergeCell ref="S32:T32"/>
    <mergeCell ref="S33:T33"/>
    <mergeCell ref="S34:T34"/>
    <mergeCell ref="W32:X32"/>
    <mergeCell ref="W33:X33"/>
    <mergeCell ref="W26:X26"/>
    <mergeCell ref="W27:X27"/>
    <mergeCell ref="O27:P27"/>
    <mergeCell ref="O26:P26"/>
    <mergeCell ref="S30:T30"/>
    <mergeCell ref="O35:P35"/>
    <mergeCell ref="O25:P25"/>
    <mergeCell ref="O31:P31"/>
    <mergeCell ref="O32:P32"/>
    <mergeCell ref="O33:P33"/>
    <mergeCell ref="O34:P34"/>
    <mergeCell ref="O20:P20"/>
    <mergeCell ref="AI34:AJ34"/>
    <mergeCell ref="AE34:AF34"/>
    <mergeCell ref="AA25:AB25"/>
    <mergeCell ref="AE33:AF33"/>
    <mergeCell ref="AE26:AF26"/>
    <mergeCell ref="AE27:AF27"/>
    <mergeCell ref="S23:T23"/>
    <mergeCell ref="S24:T24"/>
    <mergeCell ref="S25:T25"/>
    <mergeCell ref="S26:T26"/>
    <mergeCell ref="S27:T27"/>
    <mergeCell ref="S28:T28"/>
    <mergeCell ref="S29:T29"/>
    <mergeCell ref="O30:P30"/>
    <mergeCell ref="AE23:AF23"/>
    <mergeCell ref="AE24:AF24"/>
    <mergeCell ref="W31:X31"/>
    <mergeCell ref="O42:P42"/>
    <mergeCell ref="O36:P36"/>
    <mergeCell ref="O37:P37"/>
    <mergeCell ref="O38:P38"/>
    <mergeCell ref="O39:P39"/>
    <mergeCell ref="O40:P40"/>
    <mergeCell ref="O41:P41"/>
    <mergeCell ref="G29:H29"/>
    <mergeCell ref="G28:H28"/>
    <mergeCell ref="K32:L32"/>
    <mergeCell ref="O28:P28"/>
    <mergeCell ref="O29:P29"/>
    <mergeCell ref="K42:L42"/>
    <mergeCell ref="G34:H34"/>
    <mergeCell ref="G35:H35"/>
    <mergeCell ref="G36:H36"/>
    <mergeCell ref="G37:H37"/>
    <mergeCell ref="G38:H38"/>
    <mergeCell ref="G39:H39"/>
    <mergeCell ref="K34:L34"/>
    <mergeCell ref="K37:L37"/>
    <mergeCell ref="K38:L38"/>
    <mergeCell ref="K39:L39"/>
    <mergeCell ref="G42:H42"/>
    <mergeCell ref="G23:H23"/>
    <mergeCell ref="K23:L23"/>
    <mergeCell ref="G40:H40"/>
    <mergeCell ref="G21:H21"/>
    <mergeCell ref="K24:L24"/>
    <mergeCell ref="K25:L25"/>
    <mergeCell ref="K31:L31"/>
    <mergeCell ref="G32:H32"/>
    <mergeCell ref="G33:H33"/>
    <mergeCell ref="G30:H30"/>
    <mergeCell ref="G24:H24"/>
    <mergeCell ref="G25:H25"/>
    <mergeCell ref="G31:H31"/>
    <mergeCell ref="G41:H41"/>
    <mergeCell ref="G19:H19"/>
    <mergeCell ref="K33:L33"/>
    <mergeCell ref="B22:D22"/>
    <mergeCell ref="B23:D23"/>
    <mergeCell ref="K11:L11"/>
    <mergeCell ref="K13:L13"/>
    <mergeCell ref="K14:L14"/>
    <mergeCell ref="K15:L15"/>
    <mergeCell ref="K16:L16"/>
    <mergeCell ref="K21:L21"/>
    <mergeCell ref="K22:L22"/>
    <mergeCell ref="G22:H22"/>
    <mergeCell ref="K35:L35"/>
    <mergeCell ref="K36:L36"/>
    <mergeCell ref="K40:L40"/>
    <mergeCell ref="G20:H20"/>
    <mergeCell ref="G18:H18"/>
    <mergeCell ref="K41:L41"/>
    <mergeCell ref="K26:L26"/>
    <mergeCell ref="K27:L27"/>
    <mergeCell ref="K28:L28"/>
    <mergeCell ref="K29:L29"/>
    <mergeCell ref="K30:L30"/>
    <mergeCell ref="W15:X15"/>
    <mergeCell ref="W16:X16"/>
    <mergeCell ref="W17:X17"/>
    <mergeCell ref="S20:T20"/>
    <mergeCell ref="O19:P19"/>
    <mergeCell ref="S16:T16"/>
    <mergeCell ref="S17:T17"/>
    <mergeCell ref="S18:T18"/>
    <mergeCell ref="S19:T19"/>
    <mergeCell ref="O18:P18"/>
    <mergeCell ref="W20:X20"/>
    <mergeCell ref="AT10:AT11"/>
    <mergeCell ref="G11:H11"/>
    <mergeCell ref="S11:T11"/>
    <mergeCell ref="O11:P11"/>
    <mergeCell ref="AA18:AB18"/>
    <mergeCell ref="AA19:AB19"/>
    <mergeCell ref="AA20:AB20"/>
    <mergeCell ref="W13:X13"/>
    <mergeCell ref="W14:X14"/>
    <mergeCell ref="AQ16:AR16"/>
    <mergeCell ref="AQ17:AR17"/>
    <mergeCell ref="AE19:AF19"/>
    <mergeCell ref="AE20:AF20"/>
    <mergeCell ref="AE15:AF15"/>
    <mergeCell ref="AE16:AF16"/>
    <mergeCell ref="AE17:AF17"/>
    <mergeCell ref="AE18:AF18"/>
    <mergeCell ref="AM17:AN17"/>
    <mergeCell ref="O13:P13"/>
    <mergeCell ref="O14:P14"/>
    <mergeCell ref="O15:P15"/>
    <mergeCell ref="O16:P16"/>
    <mergeCell ref="O17:P17"/>
    <mergeCell ref="W11:X11"/>
    <mergeCell ref="B42:D42"/>
    <mergeCell ref="K17:L17"/>
    <mergeCell ref="B11:D11"/>
    <mergeCell ref="B41:D41"/>
    <mergeCell ref="B31:D31"/>
    <mergeCell ref="B32:D32"/>
    <mergeCell ref="B33:D33"/>
    <mergeCell ref="B34:D34"/>
    <mergeCell ref="B35:D35"/>
    <mergeCell ref="B37:D37"/>
    <mergeCell ref="B38:D38"/>
    <mergeCell ref="B39:D39"/>
    <mergeCell ref="B40:D40"/>
    <mergeCell ref="B25:D25"/>
    <mergeCell ref="B26:D26"/>
    <mergeCell ref="B36:D36"/>
    <mergeCell ref="B27:D27"/>
    <mergeCell ref="G26:H26"/>
    <mergeCell ref="G17:H17"/>
    <mergeCell ref="B28:D28"/>
    <mergeCell ref="B29:D29"/>
    <mergeCell ref="B30:D30"/>
    <mergeCell ref="B13:D13"/>
    <mergeCell ref="B19:D19"/>
    <mergeCell ref="G115:H115"/>
    <mergeCell ref="G118:H118"/>
    <mergeCell ref="K115:L115"/>
    <mergeCell ref="O115:P115"/>
    <mergeCell ref="S115:T115"/>
    <mergeCell ref="K118:L118"/>
    <mergeCell ref="W115:X115"/>
    <mergeCell ref="AA115:AB115"/>
    <mergeCell ref="AE115:AF115"/>
    <mergeCell ref="G116:H116"/>
    <mergeCell ref="G117:H117"/>
    <mergeCell ref="W116:X116"/>
    <mergeCell ref="S118:T118"/>
    <mergeCell ref="W118:X118"/>
    <mergeCell ref="K117:L117"/>
    <mergeCell ref="K116:L116"/>
    <mergeCell ref="O116:P116"/>
    <mergeCell ref="O117:P117"/>
    <mergeCell ref="O118:P118"/>
    <mergeCell ref="AA42:AB42"/>
    <mergeCell ref="AE42:AF42"/>
    <mergeCell ref="AE39:AF39"/>
    <mergeCell ref="S116:T116"/>
    <mergeCell ref="W117:X117"/>
    <mergeCell ref="W119:X119"/>
    <mergeCell ref="AA117:AB117"/>
    <mergeCell ref="AA119:AB119"/>
    <mergeCell ref="AE117:AF117"/>
    <mergeCell ref="S117:T117"/>
    <mergeCell ref="AA118:AB118"/>
    <mergeCell ref="AE118:AF118"/>
    <mergeCell ref="S42:T42"/>
    <mergeCell ref="S41:T41"/>
    <mergeCell ref="W42:X42"/>
    <mergeCell ref="W41:X41"/>
    <mergeCell ref="AE41:AF41"/>
    <mergeCell ref="AE40:AF40"/>
    <mergeCell ref="AA41:AB41"/>
    <mergeCell ref="W40:X40"/>
    <mergeCell ref="S40:T40"/>
    <mergeCell ref="G119:H119"/>
    <mergeCell ref="K119:L119"/>
    <mergeCell ref="G120:H120"/>
    <mergeCell ref="K120:L120"/>
    <mergeCell ref="O120:P120"/>
    <mergeCell ref="S120:T120"/>
    <mergeCell ref="W120:X120"/>
    <mergeCell ref="AA120:AB120"/>
    <mergeCell ref="AE120:AF120"/>
    <mergeCell ref="O119:P119"/>
    <mergeCell ref="S119:T119"/>
    <mergeCell ref="AE119:AF119"/>
    <mergeCell ref="AQ115:AR115"/>
    <mergeCell ref="AA40:AB40"/>
    <mergeCell ref="AE25:AF25"/>
    <mergeCell ref="AE21:AF21"/>
    <mergeCell ref="AQ120:AR120"/>
    <mergeCell ref="AI120:AJ120"/>
    <mergeCell ref="AM120:AN120"/>
    <mergeCell ref="AI115:AJ115"/>
    <mergeCell ref="AM115:AN115"/>
    <mergeCell ref="AM116:AN116"/>
    <mergeCell ref="AQ118:AR118"/>
    <mergeCell ref="AM118:AN118"/>
    <mergeCell ref="AM117:AN117"/>
    <mergeCell ref="AM119:AN119"/>
    <mergeCell ref="AI116:AJ116"/>
    <mergeCell ref="AI117:AJ117"/>
    <mergeCell ref="AI119:AJ119"/>
    <mergeCell ref="AI118:AJ118"/>
    <mergeCell ref="AQ117:AR117"/>
    <mergeCell ref="AQ119:AR119"/>
    <mergeCell ref="AQ116:AR116"/>
    <mergeCell ref="AA116:AB116"/>
    <mergeCell ref="AE116:AF116"/>
    <mergeCell ref="AA32:AB32"/>
    <mergeCell ref="AE11:AF11"/>
    <mergeCell ref="AA11:AB11"/>
    <mergeCell ref="AA13:AB13"/>
    <mergeCell ref="AA14:AB14"/>
    <mergeCell ref="AA15:AB15"/>
    <mergeCell ref="AA16:AB16"/>
    <mergeCell ref="AA17:AB17"/>
    <mergeCell ref="AA24:AB24"/>
    <mergeCell ref="AA21:AB21"/>
    <mergeCell ref="AE13:AF13"/>
    <mergeCell ref="AE14:AF14"/>
    <mergeCell ref="V10:Y10"/>
    <mergeCell ref="Z1:AC2"/>
    <mergeCell ref="Z8:AC8"/>
    <mergeCell ref="Z10:AC10"/>
    <mergeCell ref="Z9:AC9"/>
    <mergeCell ref="W34:X34"/>
    <mergeCell ref="A8:B8"/>
    <mergeCell ref="A6:B6"/>
    <mergeCell ref="A5:B5"/>
    <mergeCell ref="A4:B4"/>
    <mergeCell ref="A2:B2"/>
    <mergeCell ref="C2:E2"/>
    <mergeCell ref="C8:E9"/>
    <mergeCell ref="C6:E6"/>
    <mergeCell ref="C5:E5"/>
    <mergeCell ref="C4:E4"/>
    <mergeCell ref="B24:D24"/>
    <mergeCell ref="G27:H27"/>
    <mergeCell ref="F1:I2"/>
    <mergeCell ref="J1:M2"/>
    <mergeCell ref="N1:Q2"/>
    <mergeCell ref="R1:U2"/>
    <mergeCell ref="O21:P21"/>
    <mergeCell ref="K18:L18"/>
    <mergeCell ref="AM12:AN12"/>
    <mergeCell ref="AQ12:AR12"/>
    <mergeCell ref="AA23:AB23"/>
    <mergeCell ref="B12:D12"/>
    <mergeCell ref="G12:H12"/>
    <mergeCell ref="K12:L12"/>
    <mergeCell ref="O12:P12"/>
    <mergeCell ref="S12:T12"/>
    <mergeCell ref="W12:X12"/>
    <mergeCell ref="AA12:AB12"/>
    <mergeCell ref="AE12:AF12"/>
    <mergeCell ref="B14:D14"/>
    <mergeCell ref="B15:D15"/>
    <mergeCell ref="B16:D16"/>
    <mergeCell ref="B17:D17"/>
    <mergeCell ref="B18:D18"/>
    <mergeCell ref="G13:H13"/>
    <mergeCell ref="G14:H14"/>
    <mergeCell ref="G15:H15"/>
    <mergeCell ref="G16:H16"/>
    <mergeCell ref="B20:D20"/>
    <mergeCell ref="B21:D21"/>
    <mergeCell ref="K19:L19"/>
    <mergeCell ref="K20:L20"/>
  </mergeCells>
  <phoneticPr fontId="2" type="noConversion"/>
  <dataValidations count="20">
    <dataValidation type="list" allowBlank="1" showInputMessage="1" showErrorMessage="1" errorTitle="Trykk" error="Velg ja eller nei" sqref="I12:I42 AS12:AS42 Q12:Q42 U12:U42 Y12:Y42 AC12:AC42 AG12:AG42 AK12:AK42 AO12:AO42 M12:M42">
      <formula1>I$123:I$124</formula1>
    </dataValidation>
    <dataValidation type="list" allowBlank="1" showInputMessage="1" showErrorMessage="1" errorTitle="Antall" error="Du må velge antall fra rullegardinlisten" sqref="N12:N42">
      <formula1>$N$123:$N$143</formula1>
    </dataValidation>
    <dataValidation type="list" allowBlank="1" showInputMessage="1" showErrorMessage="1" errorTitle="Antall" error="Du må velge antall fra rullegardinlisten" sqref="F12:F42">
      <formula1>$F$123:$F$143</formula1>
    </dataValidation>
    <dataValidation type="list" allowBlank="1" showInputMessage="1" showErrorMessage="1" errorTitle="Antall" error="Du må velge antall fra rullegardinlisten" sqref="J12:J42">
      <formula1>$J$123:$J$143</formula1>
    </dataValidation>
    <dataValidation type="list" allowBlank="1" showInputMessage="1" showErrorMessage="1" errorTitle="Antall" error="Du må velge antall fra rullegardinlisten" sqref="R12:R42">
      <formula1>$R$123:$R$143</formula1>
    </dataValidation>
    <dataValidation type="list" allowBlank="1" showInputMessage="1" showErrorMessage="1" errorTitle="Antall" error="Du må velge antall fra rullegardinlisten" sqref="V12:V42">
      <formula1>$V$123:$V$143</formula1>
    </dataValidation>
    <dataValidation type="list" allowBlank="1" showInputMessage="1" showErrorMessage="1" errorTitle="Antall" error="Du må velge antall fra rullegardinlisten" sqref="Z12:Z42">
      <formula1>$Z$123:$Z$143</formula1>
    </dataValidation>
    <dataValidation type="list" allowBlank="1" showInputMessage="1" showErrorMessage="1" errorTitle="Antall" error="Du må velge antall fra rullegardinlisten" sqref="AD12:AD39 AD41:AD42">
      <formula1>$AD$123:$AD$143</formula1>
    </dataValidation>
    <dataValidation type="list" allowBlank="1" showInputMessage="1" showErrorMessage="1" errorTitle="Antall" error="Du må velge antall fra rullegardinlisten" sqref="AH12:AH42">
      <formula1>$AH$123:$AH$143</formula1>
    </dataValidation>
    <dataValidation type="list" allowBlank="1" showInputMessage="1" showErrorMessage="1" errorTitle="Antall" error="Du må velge antall fra rullegardinlisten" sqref="AL12:AL42">
      <formula1>$AL$123:$AL$143</formula1>
    </dataValidation>
    <dataValidation type="list" allowBlank="1" showInputMessage="1" showErrorMessage="1" errorTitle="Antall" error="Du må velge antall fra rullegardinlisten" sqref="AP12:AP42">
      <formula1>$AP$123:$AP$143</formula1>
    </dataValidation>
    <dataValidation type="list" allowBlank="1" showInputMessage="1" showErrorMessage="1" errorTitle="Initialer" error="Velg ja eller nei" sqref="I43:I116">
      <formula1>$I$123:$I$124</formula1>
    </dataValidation>
    <dataValidation type="list" showInputMessage="1" showErrorMessage="1" sqref="G12:H42">
      <formula1>$G$123:$G$141</formula1>
    </dataValidation>
    <dataValidation type="list" showInputMessage="1" showErrorMessage="1" sqref="K12:L42">
      <formula1>$K$123:$K$141</formula1>
    </dataValidation>
    <dataValidation type="list" showInputMessage="1" showErrorMessage="1" sqref="O12:P42 W12:X42 AE12:AF42 AM12:AN42">
      <formula1>O$123:O$141</formula1>
    </dataValidation>
    <dataValidation type="list" showInputMessage="1" showErrorMessage="1" sqref="S12:T42">
      <formula1>$S$123:$S$141</formula1>
    </dataValidation>
    <dataValidation type="list" showInputMessage="1" showErrorMessage="1" sqref="AA12:AB42">
      <formula1>$AA$123:$AA$141</formula1>
    </dataValidation>
    <dataValidation type="list" showInputMessage="1" showErrorMessage="1" sqref="AI12:AJ42">
      <formula1>$AI$123:$AI$141</formula1>
    </dataValidation>
    <dataValidation type="list" allowBlank="1" showInputMessage="1" showErrorMessage="1" sqref="AQ12:AR42">
      <formula1>AQ$123:AQ$141</formula1>
    </dataValidation>
    <dataValidation type="list" allowBlank="1" showInputMessage="1" showErrorMessage="1" errorTitle="Antall" error="Du må velge antall fra rullegardinlisten" sqref="AD40">
      <formula1>$AD$123:$AD$143</formula1>
    </dataValidation>
  </dataValidations>
  <printOptions gridLines="1"/>
  <pageMargins left="0.2" right="0.2" top="0.98" bottom="0.98" header="0.2" footer="0.2"/>
  <pageSetup paperSize="9" scale="52" fitToHeight="3" orientation="landscape" horizontalDpi="4294967292" verticalDpi="4294967292"/>
  <headerFooter>
    <oddHeader>&amp;L&amp;"Calibri,Vanlig"&amp;K000000&amp;G&amp;C&amp;"Verdana,Fet"&amp;16&amp;K000000Nordstrand IF Håndball 2017&amp;R&amp;"Verdana,Vanlig"&amp;9&amp;K000000Torshov Sport Klubbservice _x000D_Petter Ønvik_x000D_Tlf: 22 09 20 26_x000D_petter@torshovsport.no</oddHeader>
    <oddFooter xml:space="preserve">&amp;L&amp;"Verdana,Vanlig"&amp;9&amp;K000000_x000D_&amp;C&amp;"Verdana,Vanlig"&amp;9&amp;K000000Prisene ovenfor er rabatterte inkludert logoer.&amp;R&amp;"Verdana,Vanlig"&amp;9&amp;K000000Vi tar forbehold om prisfeil i skjemaet. </oddFooter>
  </headerFooter>
  <ignoredErrors>
    <ignoredError sqref="AT9 AT13:AT42" unlockedFormula="1"/>
  </ignoredError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Prisberegning</vt:lpstr>
      <vt:lpstr>Totalantall</vt:lpstr>
      <vt:lpstr>Bestillingsskjema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eib</dc:creator>
  <cp:lastModifiedBy>Thea</cp:lastModifiedBy>
  <cp:lastPrinted>2017-05-18T09:07:26Z</cp:lastPrinted>
  <dcterms:created xsi:type="dcterms:W3CDTF">2010-11-05T13:17:15Z</dcterms:created>
  <dcterms:modified xsi:type="dcterms:W3CDTF">2017-05-18T12:08:09Z</dcterms:modified>
</cp:coreProperties>
</file>